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ørn\Dropbox\Bogprojekt Public (1)\Gymnasiereform 2017 revision af HEM A - HEM 3\kapitel 7 - Numeriske metoder og algoritmer\Til forlaget\Kapitel 7 - QR's\"/>
    </mc:Choice>
  </mc:AlternateContent>
  <xr:revisionPtr revIDLastSave="0" documentId="13_ncr:1_{3118D80E-A210-4F67-8AAF-FDC4B544A588}" xr6:coauthVersionLast="43" xr6:coauthVersionMax="43" xr10:uidLastSave="{00000000-0000-0000-0000-000000000000}"/>
  <bookViews>
    <workbookView xWindow="-90" yWindow="-90" windowWidth="19380" windowHeight="10380" xr2:uid="{00000000-000D-0000-FFFF-FFFF00000000}"/>
  </bookViews>
  <sheets>
    <sheet name="Ark1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9" i="1" l="1"/>
  <c r="F11" i="1" s="1"/>
  <c r="F10" i="1" l="1"/>
  <c r="F16" i="1"/>
  <c r="D17" i="1"/>
  <c r="B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G16" i="1"/>
  <c r="E4" i="1"/>
  <c r="E6" i="1" s="1"/>
  <c r="H16" i="1" l="1"/>
  <c r="C17" i="1" s="1"/>
  <c r="I16" i="1"/>
  <c r="E17" i="1" s="1"/>
  <c r="B18" i="1" l="1"/>
  <c r="D18" i="1"/>
  <c r="F17" i="1"/>
  <c r="G17" i="1"/>
  <c r="H17" i="1" s="1"/>
  <c r="C18" i="1" s="1"/>
  <c r="B19" i="1" l="1"/>
  <c r="I17" i="1"/>
  <c r="E18" i="1" s="1"/>
  <c r="G18" i="1" l="1"/>
  <c r="F18" i="1"/>
  <c r="D19" i="1"/>
  <c r="H18" i="1" l="1"/>
  <c r="C19" i="1" s="1"/>
  <c r="I18" i="1"/>
  <c r="E19" i="1" s="1"/>
  <c r="F19" i="1" s="1"/>
  <c r="G19" i="1" l="1"/>
  <c r="B20" i="1"/>
  <c r="D20" i="1"/>
  <c r="I19" i="1" l="1"/>
  <c r="E20" i="1" s="1"/>
  <c r="H19" i="1"/>
  <c r="C20" i="1" s="1"/>
  <c r="G20" i="1" s="1"/>
  <c r="B21" i="1" l="1"/>
  <c r="F20" i="1"/>
  <c r="I20" i="1" s="1"/>
  <c r="E21" i="1" s="1"/>
  <c r="D21" i="1"/>
  <c r="D22" i="1" l="1"/>
  <c r="H20" i="1"/>
  <c r="C21" i="1" s="1"/>
  <c r="G21" i="1" s="1"/>
  <c r="B22" i="1" l="1"/>
  <c r="F21" i="1"/>
  <c r="H21" i="1" s="1"/>
  <c r="C22" i="1" s="1"/>
  <c r="B23" i="1" l="1"/>
  <c r="I21" i="1"/>
  <c r="E22" i="1" s="1"/>
  <c r="F22" i="1" l="1"/>
  <c r="D23" i="1"/>
  <c r="G22" i="1"/>
  <c r="I22" i="1" l="1"/>
  <c r="E23" i="1" s="1"/>
  <c r="H22" i="1"/>
  <c r="C23" i="1" s="1"/>
  <c r="G23" i="1" l="1"/>
  <c r="B24" i="1"/>
  <c r="D24" i="1"/>
  <c r="F23" i="1"/>
  <c r="H23" i="1" l="1"/>
  <c r="C24" i="1" s="1"/>
  <c r="I23" i="1"/>
  <c r="E24" i="1" s="1"/>
  <c r="G24" i="1" l="1"/>
  <c r="B25" i="1"/>
  <c r="F24" i="1"/>
  <c r="D25" i="1"/>
  <c r="H24" i="1" l="1"/>
  <c r="C25" i="1" s="1"/>
  <c r="I24" i="1"/>
  <c r="E25" i="1" s="1"/>
  <c r="F25" i="1" s="1"/>
  <c r="G25" i="1" l="1"/>
  <c r="D26" i="1"/>
  <c r="B26" i="1"/>
  <c r="I25" i="1" l="1"/>
  <c r="E26" i="1" s="1"/>
  <c r="H25" i="1"/>
  <c r="C26" i="1" s="1"/>
  <c r="G26" i="1" s="1"/>
  <c r="F26" i="1" l="1"/>
  <c r="H26" i="1" s="1"/>
  <c r="C27" i="1" s="1"/>
  <c r="D27" i="1"/>
  <c r="B27" i="1"/>
  <c r="B28" i="1" l="1"/>
  <c r="I26" i="1"/>
  <c r="E27" i="1" s="1"/>
  <c r="F27" i="1" s="1"/>
  <c r="D28" i="1" l="1"/>
  <c r="G27" i="1"/>
  <c r="H27" i="1" l="1"/>
  <c r="C28" i="1" s="1"/>
  <c r="I27" i="1"/>
  <c r="E28" i="1" s="1"/>
  <c r="F28" i="1" s="1"/>
  <c r="G28" i="1" l="1"/>
  <c r="B29" i="1"/>
  <c r="D29" i="1"/>
  <c r="H28" i="1" l="1"/>
  <c r="C29" i="1" s="1"/>
  <c r="I28" i="1"/>
  <c r="E29" i="1" s="1"/>
  <c r="F29" i="1" s="1"/>
  <c r="G29" i="1" l="1"/>
  <c r="D30" i="1"/>
  <c r="B30" i="1"/>
  <c r="I29" i="1" l="1"/>
  <c r="E30" i="1" s="1"/>
  <c r="H29" i="1"/>
  <c r="C30" i="1" s="1"/>
  <c r="G30" i="1" l="1"/>
  <c r="F30" i="1"/>
  <c r="H30" i="1" s="1"/>
  <c r="C31" i="1" s="1"/>
  <c r="D31" i="1"/>
  <c r="B31" i="1"/>
  <c r="B32" i="1" l="1"/>
  <c r="I30" i="1"/>
  <c r="E31" i="1" s="1"/>
  <c r="F31" i="1" s="1"/>
  <c r="D32" i="1" l="1"/>
  <c r="G31" i="1"/>
  <c r="H31" i="1" l="1"/>
  <c r="C32" i="1" s="1"/>
  <c r="I31" i="1"/>
  <c r="E32" i="1" s="1"/>
  <c r="F32" i="1" l="1"/>
  <c r="D33" i="1"/>
  <c r="G32" i="1"/>
  <c r="B33" i="1"/>
  <c r="I32" i="1" l="1"/>
  <c r="E33" i="1" s="1"/>
  <c r="D34" i="1" s="1"/>
  <c r="H32" i="1"/>
  <c r="C33" i="1" s="1"/>
  <c r="B34" i="1" l="1"/>
  <c r="G33" i="1"/>
  <c r="F33" i="1"/>
  <c r="H33" i="1" l="1"/>
  <c r="C34" i="1" s="1"/>
  <c r="I33" i="1"/>
  <c r="E34" i="1" s="1"/>
  <c r="G34" i="1" l="1"/>
  <c r="F34" i="1"/>
  <c r="D35" i="1"/>
  <c r="B35" i="1"/>
  <c r="H34" i="1" l="1"/>
  <c r="C35" i="1" s="1"/>
  <c r="I34" i="1"/>
  <c r="E35" i="1" s="1"/>
  <c r="F35" i="1" s="1"/>
  <c r="G35" i="1" l="1"/>
  <c r="B36" i="1"/>
  <c r="D36" i="1"/>
  <c r="H35" i="1" l="1"/>
  <c r="C36" i="1" s="1"/>
  <c r="I35" i="1"/>
  <c r="E36" i="1" s="1"/>
  <c r="F36" i="1" s="1"/>
  <c r="G36" i="1" l="1"/>
  <c r="B37" i="1"/>
  <c r="D37" i="1"/>
  <c r="H36" i="1" l="1"/>
  <c r="C37" i="1" s="1"/>
  <c r="I36" i="1"/>
  <c r="E37" i="1" s="1"/>
  <c r="F37" i="1" s="1"/>
  <c r="B38" i="1" l="1"/>
  <c r="G37" i="1"/>
  <c r="D38" i="1"/>
  <c r="H37" i="1" l="1"/>
  <c r="C38" i="1" s="1"/>
  <c r="B39" i="1" s="1"/>
  <c r="I37" i="1"/>
  <c r="E38" i="1" s="1"/>
  <c r="D39" i="1" l="1"/>
  <c r="F38" i="1"/>
  <c r="G38" i="1"/>
  <c r="I38" i="1" l="1"/>
  <c r="E39" i="1" s="1"/>
  <c r="H38" i="1"/>
  <c r="C39" i="1" s="1"/>
  <c r="F39" i="1" l="1"/>
  <c r="D40" i="1"/>
  <c r="B40" i="1"/>
  <c r="G39" i="1"/>
  <c r="H39" i="1" l="1"/>
  <c r="C40" i="1" s="1"/>
  <c r="B41" i="1" s="1"/>
  <c r="I39" i="1"/>
  <c r="E40" i="1" s="1"/>
  <c r="F40" i="1" l="1"/>
  <c r="D41" i="1"/>
  <c r="G40" i="1"/>
  <c r="I40" i="1" l="1"/>
  <c r="E41" i="1" s="1"/>
  <c r="D42" i="1" s="1"/>
  <c r="H40" i="1"/>
  <c r="C41" i="1" s="1"/>
  <c r="G41" i="1" l="1"/>
  <c r="B42" i="1"/>
  <c r="F41" i="1"/>
  <c r="I41" i="1" l="1"/>
  <c r="E42" i="1" s="1"/>
  <c r="H41" i="1"/>
  <c r="C42" i="1" s="1"/>
  <c r="G42" i="1" s="1"/>
  <c r="B43" i="1" l="1"/>
  <c r="F42" i="1"/>
  <c r="H42" i="1" s="1"/>
  <c r="C43" i="1" s="1"/>
  <c r="D43" i="1"/>
  <c r="I42" i="1" l="1"/>
  <c r="E43" i="1" s="1"/>
  <c r="F43" i="1" s="1"/>
  <c r="B44" i="1"/>
  <c r="D44" i="1" l="1"/>
  <c r="G43" i="1"/>
  <c r="H43" i="1" l="1"/>
  <c r="C44" i="1" s="1"/>
  <c r="I43" i="1"/>
  <c r="E44" i="1" s="1"/>
  <c r="D45" i="1" l="1"/>
  <c r="F44" i="1"/>
  <c r="G44" i="1"/>
  <c r="B45" i="1"/>
  <c r="I44" i="1" l="1"/>
  <c r="E45" i="1" s="1"/>
  <c r="H44" i="1"/>
  <c r="C45" i="1" s="1"/>
  <c r="D46" i="1"/>
  <c r="B46" i="1" l="1"/>
  <c r="G45" i="1"/>
  <c r="F45" i="1"/>
  <c r="H45" i="1" l="1"/>
  <c r="C46" i="1" s="1"/>
  <c r="I45" i="1"/>
  <c r="E46" i="1" s="1"/>
  <c r="F46" i="1" l="1"/>
  <c r="D47" i="1"/>
  <c r="G46" i="1"/>
  <c r="B47" i="1"/>
  <c r="H46" i="1" l="1"/>
  <c r="C47" i="1" s="1"/>
  <c r="B48" i="1" s="1"/>
  <c r="I46" i="1"/>
  <c r="E47" i="1" s="1"/>
  <c r="F47" i="1" s="1"/>
  <c r="D48" i="1" l="1"/>
  <c r="G47" i="1"/>
  <c r="H47" i="1" l="1"/>
  <c r="C48" i="1" s="1"/>
  <c r="I47" i="1"/>
  <c r="E48" i="1" s="1"/>
  <c r="F48" i="1" s="1"/>
  <c r="G48" i="1" l="1"/>
  <c r="B49" i="1"/>
  <c r="D49" i="1"/>
  <c r="I48" i="1" l="1"/>
  <c r="E49" i="1" s="1"/>
  <c r="H48" i="1"/>
  <c r="C49" i="1" s="1"/>
  <c r="G49" i="1" s="1"/>
  <c r="D50" i="1" l="1"/>
  <c r="F49" i="1"/>
  <c r="H49" i="1" s="1"/>
  <c r="C50" i="1" s="1"/>
  <c r="G50" i="1" s="1"/>
  <c r="I49" i="1"/>
  <c r="E50" i="1" s="1"/>
  <c r="B50" i="1"/>
  <c r="F50" i="1" l="1"/>
  <c r="B51" i="1"/>
  <c r="H50" i="1"/>
  <c r="C51" i="1" s="1"/>
  <c r="I50" i="1"/>
  <c r="E51" i="1" s="1"/>
  <c r="D51" i="1"/>
  <c r="F51" i="1" l="1"/>
  <c r="D52" i="1"/>
  <c r="G51" i="1"/>
  <c r="B52" i="1"/>
  <c r="H51" i="1" l="1"/>
  <c r="C52" i="1" s="1"/>
  <c r="I51" i="1"/>
  <c r="E52" i="1" s="1"/>
  <c r="F52" i="1" s="1"/>
  <c r="D53" i="1" l="1"/>
  <c r="G52" i="1"/>
  <c r="I52" i="1" s="1"/>
  <c r="E53" i="1" s="1"/>
  <c r="B53" i="1"/>
  <c r="H52" i="1" l="1"/>
  <c r="C53" i="1" s="1"/>
  <c r="F53" i="1" s="1"/>
  <c r="D54" i="1"/>
  <c r="G53" i="1" l="1"/>
  <c r="B54" i="1"/>
  <c r="I53" i="1"/>
  <c r="E54" i="1" s="1"/>
  <c r="D55" i="1" s="1"/>
  <c r="H53" i="1"/>
  <c r="C54" i="1" s="1"/>
  <c r="B55" i="1" s="1"/>
  <c r="G54" i="1" l="1"/>
  <c r="F54" i="1"/>
  <c r="H54" i="1" s="1"/>
  <c r="C55" i="1" s="1"/>
  <c r="B56" i="1" l="1"/>
  <c r="I54" i="1"/>
  <c r="E55" i="1" s="1"/>
  <c r="F55" i="1" l="1"/>
  <c r="D56" i="1"/>
  <c r="G55" i="1"/>
  <c r="H55" i="1" l="1"/>
  <c r="C56" i="1" s="1"/>
  <c r="I55" i="1"/>
  <c r="E56" i="1" s="1"/>
  <c r="F56" i="1" s="1"/>
  <c r="B57" i="1" l="1"/>
  <c r="G56" i="1"/>
  <c r="D57" i="1"/>
  <c r="I56" i="1" l="1"/>
  <c r="E57" i="1" s="1"/>
  <c r="H56" i="1"/>
  <c r="C57" i="1" s="1"/>
  <c r="G57" i="1" s="1"/>
  <c r="B58" i="1" l="1"/>
  <c r="F57" i="1"/>
  <c r="I57" i="1" s="1"/>
  <c r="E58" i="1" s="1"/>
  <c r="D58" i="1"/>
  <c r="D59" i="1" l="1"/>
  <c r="H57" i="1"/>
  <c r="C58" i="1" s="1"/>
  <c r="G58" i="1" s="1"/>
  <c r="B59" i="1" l="1"/>
  <c r="F58" i="1"/>
  <c r="I58" i="1" s="1"/>
  <c r="E59" i="1" s="1"/>
  <c r="D60" i="1" l="1"/>
  <c r="H58" i="1"/>
  <c r="C59" i="1" s="1"/>
  <c r="G59" i="1" s="1"/>
  <c r="B60" i="1" l="1"/>
  <c r="F59" i="1"/>
  <c r="H59" i="1" s="1"/>
  <c r="C60" i="1" s="1"/>
  <c r="B61" i="1" l="1"/>
  <c r="I59" i="1"/>
  <c r="E60" i="1" s="1"/>
  <c r="G60" i="1" s="1"/>
  <c r="F60" i="1" l="1"/>
  <c r="I60" i="1" s="1"/>
  <c r="E61" i="1" s="1"/>
  <c r="D61" i="1"/>
  <c r="D62" i="1" l="1"/>
  <c r="H60" i="1"/>
  <c r="C61" i="1" s="1"/>
  <c r="G61" i="1" l="1"/>
  <c r="B62" i="1"/>
  <c r="F61" i="1"/>
  <c r="H61" i="1" l="1"/>
  <c r="C62" i="1" s="1"/>
  <c r="I61" i="1"/>
  <c r="E62" i="1" s="1"/>
  <c r="D63" i="1" l="1"/>
  <c r="F62" i="1"/>
  <c r="G62" i="1"/>
  <c r="B63" i="1"/>
  <c r="H62" i="1" l="1"/>
  <c r="C63" i="1" s="1"/>
  <c r="I62" i="1"/>
  <c r="E63" i="1" s="1"/>
  <c r="F63" i="1" s="1"/>
  <c r="D64" i="1" l="1"/>
  <c r="B64" i="1"/>
  <c r="G63" i="1"/>
  <c r="H63" i="1" l="1"/>
  <c r="C64" i="1" s="1"/>
  <c r="I63" i="1"/>
  <c r="E64" i="1" s="1"/>
  <c r="F64" i="1" l="1"/>
  <c r="D65" i="1"/>
  <c r="G64" i="1"/>
  <c r="B65" i="1"/>
  <c r="H64" i="1" l="1"/>
  <c r="C65" i="1" s="1"/>
  <c r="I64" i="1"/>
  <c r="E65" i="1" s="1"/>
  <c r="F65" i="1" s="1"/>
  <c r="B66" i="1" l="1"/>
  <c r="G65" i="1"/>
  <c r="D66" i="1"/>
  <c r="H65" i="1" l="1"/>
  <c r="C66" i="1" s="1"/>
  <c r="I65" i="1"/>
  <c r="E66" i="1" s="1"/>
  <c r="F66" i="1" s="1"/>
  <c r="B67" i="1"/>
  <c r="D67" i="1" l="1"/>
  <c r="G66" i="1"/>
  <c r="I66" i="1" l="1"/>
  <c r="E67" i="1" s="1"/>
  <c r="H66" i="1"/>
  <c r="C67" i="1" s="1"/>
  <c r="G67" i="1" l="1"/>
  <c r="B68" i="1"/>
  <c r="F67" i="1"/>
  <c r="D68" i="1"/>
  <c r="H67" i="1" l="1"/>
  <c r="C68" i="1" s="1"/>
  <c r="I67" i="1"/>
  <c r="E68" i="1" s="1"/>
  <c r="F68" i="1" s="1"/>
  <c r="G68" i="1" l="1"/>
  <c r="I68" i="1" s="1"/>
  <c r="E69" i="1" s="1"/>
  <c r="F69" i="1" s="1"/>
  <c r="H68" i="1"/>
  <c r="C69" i="1" s="1"/>
  <c r="B69" i="1"/>
  <c r="D69" i="1"/>
  <c r="G69" i="1" l="1"/>
  <c r="D70" i="1"/>
  <c r="B70" i="1"/>
  <c r="H69" i="1"/>
  <c r="C70" i="1" s="1"/>
  <c r="I69" i="1"/>
  <c r="E70" i="1" s="1"/>
  <c r="D71" i="1" l="1"/>
  <c r="F70" i="1"/>
  <c r="B71" i="1"/>
  <c r="G70" i="1"/>
  <c r="I70" i="1" l="1"/>
  <c r="E71" i="1" s="1"/>
  <c r="H70" i="1"/>
  <c r="C71" i="1" s="1"/>
  <c r="G71" i="1" s="1"/>
  <c r="D72" i="1"/>
  <c r="B72" i="1" l="1"/>
  <c r="F71" i="1"/>
  <c r="H71" i="1"/>
  <c r="C72" i="1" s="1"/>
  <c r="I71" i="1"/>
  <c r="E72" i="1" s="1"/>
  <c r="D73" i="1" l="1"/>
  <c r="F72" i="1"/>
  <c r="G72" i="1"/>
  <c r="B73" i="1"/>
  <c r="I72" i="1" l="1"/>
  <c r="E73" i="1" s="1"/>
  <c r="D74" i="1" s="1"/>
  <c r="H72" i="1"/>
  <c r="C73" i="1" s="1"/>
  <c r="G73" i="1" s="1"/>
  <c r="F73" i="1" l="1"/>
  <c r="H73" i="1" s="1"/>
  <c r="C74" i="1" s="1"/>
  <c r="B74" i="1"/>
  <c r="I73" i="1" l="1"/>
  <c r="E74" i="1" s="1"/>
  <c r="G74" i="1" s="1"/>
  <c r="F74" i="1"/>
  <c r="B75" i="1"/>
  <c r="D75" i="1" l="1"/>
  <c r="H74" i="1"/>
  <c r="C75" i="1" s="1"/>
  <c r="I74" i="1"/>
  <c r="E75" i="1" s="1"/>
  <c r="F75" i="1" s="1"/>
  <c r="B76" i="1"/>
  <c r="D76" i="1" l="1"/>
  <c r="G75" i="1"/>
  <c r="H75" i="1" l="1"/>
  <c r="C76" i="1" s="1"/>
  <c r="I75" i="1"/>
  <c r="E76" i="1" s="1"/>
  <c r="F76" i="1" s="1"/>
  <c r="D77" i="1" l="1"/>
  <c r="G76" i="1"/>
  <c r="B77" i="1"/>
  <c r="H76" i="1" l="1"/>
  <c r="C77" i="1" s="1"/>
  <c r="I76" i="1"/>
  <c r="E77" i="1" s="1"/>
  <c r="B78" i="1"/>
  <c r="G77" i="1" l="1"/>
  <c r="F77" i="1"/>
  <c r="D78" i="1"/>
  <c r="I77" i="1"/>
  <c r="E78" i="1" s="1"/>
  <c r="H77" i="1"/>
  <c r="C78" i="1" s="1"/>
  <c r="G78" i="1" s="1"/>
  <c r="F78" i="1" l="1"/>
  <c r="H78" i="1" s="1"/>
  <c r="C79" i="1" s="1"/>
  <c r="D79" i="1"/>
  <c r="B79" i="1"/>
  <c r="B80" i="1" l="1"/>
  <c r="I78" i="1"/>
  <c r="E79" i="1" s="1"/>
  <c r="F79" i="1" s="1"/>
  <c r="D80" i="1" l="1"/>
  <c r="G79" i="1"/>
  <c r="H79" i="1" l="1"/>
  <c r="C80" i="1" s="1"/>
  <c r="I79" i="1"/>
  <c r="E80" i="1" s="1"/>
  <c r="D81" i="1" l="1"/>
  <c r="F80" i="1"/>
  <c r="G80" i="1"/>
  <c r="B81" i="1"/>
  <c r="I80" i="1" l="1"/>
  <c r="E81" i="1" s="1"/>
  <c r="H80" i="1"/>
  <c r="C81" i="1" s="1"/>
  <c r="G81" i="1" s="1"/>
  <c r="D82" i="1"/>
  <c r="F81" i="1" l="1"/>
  <c r="I81" i="1" s="1"/>
  <c r="E82" i="1" s="1"/>
  <c r="H81" i="1"/>
  <c r="C82" i="1" s="1"/>
  <c r="B82" i="1"/>
  <c r="G82" i="1" l="1"/>
  <c r="B83" i="1"/>
  <c r="D83" i="1"/>
  <c r="F82" i="1"/>
  <c r="I82" i="1" s="1"/>
  <c r="E83" i="1" s="1"/>
  <c r="D84" i="1" l="1"/>
  <c r="H82" i="1"/>
  <c r="C83" i="1" s="1"/>
  <c r="G83" i="1" l="1"/>
  <c r="B84" i="1"/>
  <c r="F83" i="1"/>
  <c r="H83" i="1" l="1"/>
  <c r="C84" i="1" s="1"/>
  <c r="I83" i="1"/>
  <c r="E84" i="1" s="1"/>
  <c r="G84" i="1" l="1"/>
  <c r="D85" i="1"/>
  <c r="F84" i="1"/>
  <c r="H84" i="1" s="1"/>
  <c r="C85" i="1" s="1"/>
  <c r="B85" i="1"/>
  <c r="B86" i="1" l="1"/>
  <c r="I84" i="1"/>
  <c r="E85" i="1" s="1"/>
  <c r="F85" i="1" s="1"/>
  <c r="D86" i="1" l="1"/>
  <c r="G85" i="1"/>
  <c r="H85" i="1" l="1"/>
  <c r="C86" i="1" s="1"/>
  <c r="I85" i="1"/>
  <c r="E86" i="1" s="1"/>
  <c r="F86" i="1" s="1"/>
  <c r="G86" i="1" l="1"/>
  <c r="B87" i="1"/>
  <c r="D87" i="1"/>
  <c r="H86" i="1" l="1"/>
  <c r="C87" i="1" s="1"/>
  <c r="I86" i="1"/>
  <c r="E87" i="1" s="1"/>
  <c r="G87" i="1" l="1"/>
  <c r="F87" i="1"/>
  <c r="I87" i="1" s="1"/>
  <c r="E88" i="1" s="1"/>
  <c r="B88" i="1"/>
  <c r="D88" i="1"/>
  <c r="H87" i="1" l="1"/>
  <c r="C88" i="1" s="1"/>
  <c r="G88" i="1" s="1"/>
  <c r="D89" i="1"/>
  <c r="B89" i="1" l="1"/>
  <c r="F88" i="1"/>
  <c r="H88" i="1" s="1"/>
  <c r="C89" i="1" s="1"/>
  <c r="B90" i="1" l="1"/>
  <c r="I88" i="1"/>
  <c r="E89" i="1" s="1"/>
  <c r="G89" i="1" s="1"/>
  <c r="F89" i="1" l="1"/>
  <c r="I89" i="1" s="1"/>
  <c r="E90" i="1" s="1"/>
  <c r="D90" i="1"/>
  <c r="D91" i="1" l="1"/>
  <c r="H89" i="1"/>
  <c r="C90" i="1" s="1"/>
  <c r="G90" i="1" l="1"/>
  <c r="B91" i="1"/>
  <c r="F90" i="1"/>
  <c r="I90" i="1" l="1"/>
  <c r="E91" i="1" s="1"/>
  <c r="H90" i="1"/>
  <c r="C91" i="1" s="1"/>
  <c r="B92" i="1"/>
  <c r="G91" i="1" l="1"/>
  <c r="F91" i="1"/>
  <c r="H91" i="1" s="1"/>
  <c r="C92" i="1" s="1"/>
  <c r="D92" i="1"/>
  <c r="B93" i="1" l="1"/>
  <c r="I91" i="1"/>
  <c r="E92" i="1" s="1"/>
  <c r="F92" i="1" s="1"/>
  <c r="D93" i="1" l="1"/>
  <c r="G92" i="1"/>
  <c r="I92" i="1" l="1"/>
  <c r="E93" i="1" s="1"/>
  <c r="F93" i="1" s="1"/>
  <c r="H92" i="1"/>
  <c r="C93" i="1" s="1"/>
  <c r="G93" i="1" l="1"/>
  <c r="B94" i="1"/>
  <c r="D94" i="1"/>
  <c r="I93" i="1" l="1"/>
  <c r="E94" i="1" s="1"/>
  <c r="H93" i="1"/>
  <c r="C94" i="1" s="1"/>
  <c r="G94" i="1" s="1"/>
  <c r="F94" i="1" l="1"/>
  <c r="I94" i="1" s="1"/>
  <c r="E95" i="1" s="1"/>
  <c r="F95" i="1" s="1"/>
  <c r="H94" i="1"/>
  <c r="C95" i="1" s="1"/>
  <c r="B95" i="1"/>
  <c r="D95" i="1"/>
  <c r="D96" i="1" l="1"/>
  <c r="B96" i="1"/>
  <c r="G95" i="1"/>
  <c r="I95" i="1" l="1"/>
  <c r="E96" i="1" s="1"/>
  <c r="H95" i="1"/>
  <c r="C96" i="1" s="1"/>
  <c r="G96" i="1" s="1"/>
  <c r="B97" i="1" l="1"/>
  <c r="D97" i="1"/>
  <c r="F96" i="1"/>
  <c r="H96" i="1" s="1"/>
  <c r="C97" i="1" s="1"/>
  <c r="B98" i="1" l="1"/>
  <c r="I96" i="1"/>
  <c r="E97" i="1" s="1"/>
  <c r="F97" i="1" s="1"/>
  <c r="D98" i="1" l="1"/>
  <c r="G97" i="1"/>
  <c r="H97" i="1" l="1"/>
  <c r="C98" i="1" s="1"/>
  <c r="I97" i="1"/>
  <c r="E98" i="1" s="1"/>
  <c r="F98" i="1" s="1"/>
  <c r="D99" i="1" l="1"/>
  <c r="G98" i="1"/>
  <c r="B99" i="1"/>
  <c r="I98" i="1" l="1"/>
  <c r="E99" i="1" s="1"/>
  <c r="H98" i="1"/>
  <c r="C99" i="1" s="1"/>
  <c r="G99" i="1" s="1"/>
  <c r="B100" i="1" l="1"/>
  <c r="F99" i="1"/>
  <c r="H99" i="1" s="1"/>
  <c r="C100" i="1" s="1"/>
  <c r="D100" i="1"/>
  <c r="B101" i="1" l="1"/>
  <c r="I99" i="1"/>
  <c r="E100" i="1" s="1"/>
  <c r="F100" i="1" s="1"/>
  <c r="D101" i="1" l="1"/>
  <c r="G100" i="1"/>
  <c r="I100" i="1" l="1"/>
  <c r="E101" i="1" s="1"/>
  <c r="F101" i="1" s="1"/>
  <c r="H100" i="1"/>
  <c r="C101" i="1" s="1"/>
  <c r="D102" i="1" l="1"/>
  <c r="G101" i="1"/>
  <c r="B102" i="1"/>
  <c r="H101" i="1" l="1"/>
  <c r="C102" i="1" s="1"/>
  <c r="I101" i="1"/>
  <c r="E102" i="1" s="1"/>
  <c r="B103" i="1"/>
  <c r="G102" i="1" l="1"/>
  <c r="F102" i="1"/>
  <c r="H102" i="1" s="1"/>
  <c r="C103" i="1" s="1"/>
  <c r="D103" i="1"/>
  <c r="I102" i="1" l="1"/>
  <c r="E103" i="1" s="1"/>
  <c r="F103" i="1" s="1"/>
  <c r="B104" i="1"/>
  <c r="D104" i="1" l="1"/>
  <c r="G103" i="1"/>
  <c r="H103" i="1" l="1"/>
  <c r="C104" i="1" s="1"/>
  <c r="I103" i="1"/>
  <c r="E104" i="1" s="1"/>
  <c r="F104" i="1" s="1"/>
  <c r="D105" i="1" l="1"/>
  <c r="G104" i="1"/>
  <c r="B105" i="1"/>
  <c r="H104" i="1" l="1"/>
  <c r="C105" i="1" s="1"/>
  <c r="I104" i="1"/>
  <c r="E105" i="1" s="1"/>
  <c r="F105" i="1" s="1"/>
  <c r="D106" i="1" l="1"/>
  <c r="G105" i="1"/>
  <c r="B106" i="1"/>
  <c r="I105" i="1" l="1"/>
  <c r="E106" i="1" s="1"/>
  <c r="F106" i="1" s="1"/>
  <c r="H105" i="1"/>
  <c r="C106" i="1" s="1"/>
  <c r="B107" i="1" s="1"/>
  <c r="D107" i="1" l="1"/>
  <c r="G106" i="1"/>
  <c r="I106" i="1" s="1"/>
  <c r="E107" i="1" s="1"/>
  <c r="H106" i="1"/>
  <c r="C107" i="1" s="1"/>
  <c r="G107" i="1" s="1"/>
  <c r="F107" i="1" l="1"/>
  <c r="H107" i="1" s="1"/>
  <c r="C108" i="1" s="1"/>
  <c r="D108" i="1"/>
  <c r="B108" i="1"/>
  <c r="B109" i="1" l="1"/>
  <c r="I107" i="1"/>
  <c r="E108" i="1" s="1"/>
  <c r="D109" i="1" l="1"/>
  <c r="F108" i="1"/>
  <c r="G108" i="1"/>
  <c r="H108" i="1" l="1"/>
  <c r="C109" i="1" s="1"/>
  <c r="I108" i="1"/>
  <c r="E109" i="1" s="1"/>
  <c r="F109" i="1" s="1"/>
  <c r="D110" i="1" l="1"/>
  <c r="G109" i="1"/>
  <c r="B110" i="1"/>
  <c r="H109" i="1" l="1"/>
  <c r="C110" i="1" s="1"/>
  <c r="I109" i="1"/>
  <c r="E110" i="1" s="1"/>
  <c r="F110" i="1" s="1"/>
  <c r="D111" i="1" l="1"/>
  <c r="G110" i="1"/>
  <c r="B111" i="1"/>
  <c r="I110" i="1" l="1"/>
  <c r="E111" i="1" s="1"/>
  <c r="F111" i="1" s="1"/>
  <c r="H110" i="1"/>
  <c r="C111" i="1" s="1"/>
  <c r="B112" i="1"/>
  <c r="D112" i="1" l="1"/>
  <c r="G111" i="1"/>
  <c r="I111" i="1" s="1"/>
  <c r="E112" i="1" s="1"/>
  <c r="H111" i="1" l="1"/>
  <c r="C112" i="1" s="1"/>
  <c r="F112" i="1" s="1"/>
  <c r="D113" i="1"/>
  <c r="G112" i="1" l="1"/>
  <c r="B113" i="1"/>
  <c r="H112" i="1" l="1"/>
  <c r="C113" i="1" s="1"/>
  <c r="I112" i="1"/>
  <c r="E113" i="1" s="1"/>
  <c r="F113" i="1" l="1"/>
  <c r="D114" i="1"/>
  <c r="G113" i="1"/>
  <c r="B114" i="1"/>
  <c r="H113" i="1" l="1"/>
  <c r="C114" i="1" s="1"/>
  <c r="I113" i="1"/>
  <c r="E114" i="1" s="1"/>
  <c r="F114" i="1" s="1"/>
  <c r="B115" i="1"/>
  <c r="D115" i="1"/>
  <c r="G114" i="1" l="1"/>
  <c r="I114" i="1" s="1"/>
  <c r="E115" i="1" s="1"/>
  <c r="H114" i="1" l="1"/>
  <c r="C115" i="1" s="1"/>
  <c r="F115" i="1" s="1"/>
  <c r="D116" i="1"/>
  <c r="G115" i="1" l="1"/>
  <c r="B116" i="1"/>
  <c r="H115" i="1" l="1"/>
  <c r="C116" i="1" s="1"/>
  <c r="I115" i="1"/>
  <c r="E116" i="1" s="1"/>
  <c r="F116" i="1" l="1"/>
  <c r="D117" i="1"/>
  <c r="G116" i="1"/>
  <c r="B117" i="1"/>
  <c r="H116" i="1" l="1"/>
  <c r="C117" i="1" s="1"/>
  <c r="I116" i="1"/>
  <c r="E117" i="1" s="1"/>
  <c r="F117" i="1" s="1"/>
  <c r="B118" i="1"/>
  <c r="D118" i="1" l="1"/>
  <c r="G117" i="1"/>
  <c r="I117" i="1" l="1"/>
  <c r="E118" i="1" s="1"/>
  <c r="H117" i="1"/>
  <c r="C118" i="1" s="1"/>
  <c r="D119" i="1"/>
  <c r="G118" i="1" l="1"/>
  <c r="B119" i="1"/>
  <c r="F118" i="1"/>
  <c r="I118" i="1" l="1"/>
  <c r="E119" i="1" s="1"/>
  <c r="H118" i="1"/>
  <c r="C119" i="1" s="1"/>
  <c r="G119" i="1" s="1"/>
  <c r="D120" i="1" l="1"/>
  <c r="F119" i="1"/>
  <c r="I119" i="1" s="1"/>
  <c r="E120" i="1" s="1"/>
  <c r="B120" i="1"/>
  <c r="H119" i="1" l="1"/>
  <c r="C120" i="1" s="1"/>
  <c r="G120" i="1" s="1"/>
  <c r="D121" i="1"/>
  <c r="B121" i="1" l="1"/>
  <c r="F120" i="1"/>
  <c r="H120" i="1" s="1"/>
  <c r="C121" i="1" s="1"/>
  <c r="I120" i="1" l="1"/>
  <c r="E121" i="1" s="1"/>
  <c r="B122" i="1"/>
  <c r="F121" i="1" l="1"/>
  <c r="D122" i="1"/>
  <c r="G121" i="1"/>
  <c r="H121" i="1" l="1"/>
  <c r="C122" i="1" s="1"/>
  <c r="I121" i="1"/>
  <c r="E122" i="1" s="1"/>
  <c r="F122" i="1" s="1"/>
  <c r="D123" i="1"/>
  <c r="G122" i="1" l="1"/>
  <c r="B123" i="1"/>
  <c r="H122" i="1" l="1"/>
  <c r="C123" i="1" s="1"/>
  <c r="B124" i="1" s="1"/>
  <c r="I122" i="1"/>
  <c r="E123" i="1" s="1"/>
  <c r="F123" i="1" l="1"/>
  <c r="D124" i="1"/>
  <c r="G123" i="1"/>
  <c r="I123" i="1" l="1"/>
  <c r="E124" i="1" s="1"/>
  <c r="F124" i="1" s="1"/>
  <c r="H123" i="1"/>
  <c r="C124" i="1" s="1"/>
  <c r="D125" i="1"/>
  <c r="G124" i="1" l="1"/>
  <c r="B125" i="1"/>
  <c r="H124" i="1" l="1"/>
  <c r="C125" i="1" s="1"/>
  <c r="I124" i="1"/>
  <c r="E125" i="1" s="1"/>
  <c r="F125" i="1" l="1"/>
  <c r="D126" i="1"/>
  <c r="G125" i="1"/>
  <c r="B126" i="1"/>
  <c r="I125" i="1" l="1"/>
  <c r="E126" i="1" s="1"/>
  <c r="H125" i="1"/>
  <c r="C126" i="1" s="1"/>
  <c r="G126" i="1" s="1"/>
  <c r="F126" i="1" l="1"/>
  <c r="H126" i="1" s="1"/>
  <c r="C127" i="1" s="1"/>
  <c r="D127" i="1"/>
  <c r="B127" i="1"/>
  <c r="B128" i="1" l="1"/>
  <c r="I126" i="1"/>
  <c r="E127" i="1" s="1"/>
  <c r="F127" i="1" s="1"/>
  <c r="D128" i="1" l="1"/>
  <c r="G127" i="1"/>
  <c r="I127" i="1" l="1"/>
  <c r="E128" i="1" s="1"/>
  <c r="D129" i="1" s="1"/>
  <c r="H127" i="1"/>
  <c r="C128" i="1" s="1"/>
  <c r="G128" i="1" l="1"/>
  <c r="B129" i="1"/>
  <c r="F128" i="1"/>
  <c r="H128" i="1" l="1"/>
  <c r="C129" i="1" s="1"/>
  <c r="I128" i="1"/>
  <c r="E129" i="1" s="1"/>
  <c r="F129" i="1" l="1"/>
  <c r="D130" i="1"/>
  <c r="G129" i="1"/>
  <c r="B130" i="1"/>
  <c r="I129" i="1" l="1"/>
  <c r="E130" i="1" s="1"/>
  <c r="F130" i="1" s="1"/>
  <c r="H129" i="1"/>
  <c r="C130" i="1" s="1"/>
  <c r="D131" i="1" l="1"/>
  <c r="G130" i="1"/>
  <c r="B131" i="1"/>
  <c r="I130" i="1" l="1"/>
  <c r="E131" i="1" s="1"/>
  <c r="H130" i="1"/>
  <c r="C131" i="1" s="1"/>
  <c r="G131" i="1" s="1"/>
  <c r="D132" i="1"/>
  <c r="F131" i="1" l="1"/>
  <c r="H131" i="1" s="1"/>
  <c r="C132" i="1" s="1"/>
  <c r="B132" i="1"/>
  <c r="B133" i="1" l="1"/>
  <c r="I131" i="1"/>
  <c r="E132" i="1" s="1"/>
  <c r="F132" i="1" l="1"/>
  <c r="D133" i="1"/>
  <c r="G132" i="1"/>
  <c r="I132" i="1" l="1"/>
  <c r="E133" i="1" s="1"/>
  <c r="F133" i="1" s="1"/>
  <c r="H132" i="1"/>
  <c r="C133" i="1" s="1"/>
  <c r="G133" i="1" l="1"/>
  <c r="B134" i="1"/>
  <c r="D134" i="1"/>
  <c r="H133" i="1" l="1"/>
  <c r="C134" i="1" s="1"/>
  <c r="I133" i="1"/>
  <c r="E134" i="1" s="1"/>
  <c r="F134" i="1" s="1"/>
  <c r="G134" i="1" l="1"/>
  <c r="D135" i="1"/>
  <c r="B135" i="1"/>
  <c r="H134" i="1" l="1"/>
  <c r="C135" i="1" s="1"/>
  <c r="G135" i="1" s="1"/>
  <c r="I134" i="1"/>
  <c r="E135" i="1" s="1"/>
  <c r="F135" i="1" s="1"/>
  <c r="H135" i="1" l="1"/>
  <c r="C136" i="1" s="1"/>
  <c r="I135" i="1"/>
  <c r="E136" i="1" s="1"/>
  <c r="F136" i="1" s="1"/>
  <c r="D136" i="1"/>
  <c r="B136" i="1"/>
  <c r="B137" i="1" s="1"/>
  <c r="D137" i="1" l="1"/>
  <c r="G136" i="1"/>
  <c r="I136" i="1" l="1"/>
  <c r="E137" i="1" s="1"/>
  <c r="H136" i="1"/>
  <c r="C137" i="1" s="1"/>
  <c r="D138" i="1"/>
  <c r="G137" i="1" l="1"/>
  <c r="B138" i="1"/>
  <c r="F137" i="1"/>
  <c r="H137" i="1" l="1"/>
  <c r="C138" i="1" s="1"/>
  <c r="I137" i="1"/>
  <c r="E138" i="1" s="1"/>
  <c r="F138" i="1" l="1"/>
  <c r="D139" i="1"/>
  <c r="G138" i="1"/>
  <c r="B139" i="1"/>
  <c r="I138" i="1" l="1"/>
  <c r="E139" i="1" s="1"/>
  <c r="F139" i="1" s="1"/>
  <c r="H138" i="1"/>
  <c r="C139" i="1" s="1"/>
  <c r="B140" i="1"/>
  <c r="D140" i="1"/>
  <c r="G139" i="1" l="1"/>
  <c r="H139" i="1" l="1"/>
  <c r="C140" i="1" s="1"/>
  <c r="I139" i="1"/>
  <c r="E140" i="1" s="1"/>
  <c r="F140" i="1" l="1"/>
  <c r="D141" i="1"/>
  <c r="G140" i="1"/>
  <c r="B141" i="1"/>
  <c r="I140" i="1" l="1"/>
  <c r="E141" i="1" s="1"/>
  <c r="D142" i="1" s="1"/>
  <c r="H140" i="1"/>
  <c r="C141" i="1" s="1"/>
  <c r="G141" i="1" s="1"/>
  <c r="F141" i="1" l="1"/>
  <c r="H141" i="1" s="1"/>
  <c r="C142" i="1" s="1"/>
  <c r="B142" i="1"/>
  <c r="B143" i="1" l="1"/>
  <c r="I141" i="1"/>
  <c r="E142" i="1" s="1"/>
  <c r="F142" i="1" l="1"/>
  <c r="D143" i="1"/>
  <c r="G142" i="1"/>
  <c r="I142" i="1" l="1"/>
  <c r="E143" i="1" s="1"/>
  <c r="D144" i="1" s="1"/>
  <c r="H142" i="1"/>
  <c r="C143" i="1" s="1"/>
  <c r="G143" i="1" l="1"/>
  <c r="B144" i="1"/>
  <c r="F143" i="1"/>
  <c r="H143" i="1" l="1"/>
  <c r="C144" i="1" s="1"/>
  <c r="I143" i="1"/>
  <c r="E144" i="1" s="1"/>
  <c r="B145" i="1"/>
  <c r="F144" i="1" l="1"/>
  <c r="D145" i="1"/>
  <c r="G144" i="1"/>
  <c r="H144" i="1" s="1"/>
  <c r="C145" i="1" s="1"/>
  <c r="I144" i="1" l="1"/>
  <c r="E145" i="1" s="1"/>
  <c r="F145" i="1" s="1"/>
  <c r="B146" i="1"/>
  <c r="G145" i="1" l="1"/>
  <c r="D146" i="1"/>
  <c r="I145" i="1" l="1"/>
  <c r="E146" i="1" s="1"/>
  <c r="F146" i="1" s="1"/>
  <c r="H145" i="1"/>
  <c r="C146" i="1" s="1"/>
  <c r="B147" i="1" l="1"/>
  <c r="G146" i="1"/>
  <c r="H146" i="1" s="1"/>
  <c r="C147" i="1" s="1"/>
  <c r="D147" i="1"/>
  <c r="B148" i="1" l="1"/>
  <c r="I146" i="1"/>
  <c r="E147" i="1" s="1"/>
  <c r="F147" i="1" s="1"/>
  <c r="D148" i="1" l="1"/>
  <c r="G147" i="1"/>
  <c r="H147" i="1" s="1"/>
  <c r="C148" i="1" s="1"/>
  <c r="B149" i="1" l="1"/>
  <c r="I147" i="1"/>
  <c r="E148" i="1" s="1"/>
  <c r="F148" i="1" s="1"/>
  <c r="D149" i="1" l="1"/>
  <c r="G148" i="1"/>
  <c r="H148" i="1" s="1"/>
  <c r="C149" i="1" s="1"/>
  <c r="B150" i="1" l="1"/>
  <c r="I148" i="1"/>
  <c r="E149" i="1" s="1"/>
  <c r="F149" i="1" s="1"/>
  <c r="D150" i="1" l="1"/>
  <c r="G149" i="1"/>
  <c r="I149" i="1" s="1"/>
  <c r="E150" i="1" s="1"/>
  <c r="H149" i="1" l="1"/>
  <c r="C150" i="1" s="1"/>
  <c r="F150" i="1"/>
  <c r="D151" i="1"/>
  <c r="G150" i="1" l="1"/>
  <c r="B151" i="1"/>
  <c r="H150" i="1" l="1"/>
  <c r="C151" i="1" s="1"/>
  <c r="I150" i="1"/>
  <c r="E151" i="1" s="1"/>
  <c r="F151" i="1" l="1"/>
  <c r="D152" i="1"/>
  <c r="G151" i="1"/>
  <c r="B152" i="1"/>
  <c r="H151" i="1" l="1"/>
  <c r="C152" i="1" s="1"/>
  <c r="G152" i="1" s="1"/>
  <c r="I151" i="1"/>
  <c r="E152" i="1" s="1"/>
  <c r="F152" i="1" s="1"/>
  <c r="I152" i="1" l="1"/>
  <c r="E153" i="1" s="1"/>
  <c r="H152" i="1"/>
  <c r="C153" i="1" s="1"/>
  <c r="G153" i="1" s="1"/>
  <c r="D153" i="1"/>
  <c r="D154" i="1" s="1"/>
  <c r="B153" i="1"/>
  <c r="B154" i="1" l="1"/>
  <c r="F153" i="1"/>
  <c r="H153" i="1" s="1"/>
  <c r="C154" i="1" s="1"/>
  <c r="B155" i="1" l="1"/>
  <c r="I153" i="1"/>
  <c r="E154" i="1" s="1"/>
  <c r="F154" i="1" l="1"/>
  <c r="D155" i="1"/>
  <c r="G154" i="1"/>
  <c r="H154" i="1" l="1"/>
  <c r="C155" i="1" s="1"/>
  <c r="I154" i="1"/>
  <c r="E155" i="1" s="1"/>
  <c r="F155" i="1" s="1"/>
  <c r="D156" i="1"/>
  <c r="G155" i="1" l="1"/>
  <c r="B156" i="1"/>
  <c r="H155" i="1" l="1"/>
  <c r="C156" i="1" s="1"/>
  <c r="I155" i="1"/>
  <c r="E156" i="1" s="1"/>
  <c r="B157" i="1"/>
  <c r="F156" i="1" l="1"/>
  <c r="D157" i="1"/>
  <c r="G156" i="1"/>
  <c r="I156" i="1" l="1"/>
  <c r="E157" i="1" s="1"/>
  <c r="H156" i="1"/>
  <c r="C157" i="1" s="1"/>
  <c r="G157" i="1" l="1"/>
  <c r="B158" i="1"/>
  <c r="F157" i="1"/>
  <c r="D158" i="1"/>
  <c r="H157" i="1" l="1"/>
  <c r="C158" i="1" s="1"/>
  <c r="I157" i="1"/>
  <c r="E158" i="1" s="1"/>
  <c r="D159" i="1" l="1"/>
  <c r="F158" i="1"/>
  <c r="G158" i="1"/>
  <c r="I158" i="1" s="1"/>
  <c r="E159" i="1" s="1"/>
  <c r="B159" i="1"/>
  <c r="H158" i="1" l="1"/>
  <c r="C159" i="1" s="1"/>
  <c r="G159" i="1" s="1"/>
  <c r="D160" i="1"/>
  <c r="F159" i="1" l="1"/>
  <c r="H159" i="1" s="1"/>
  <c r="C160" i="1" s="1"/>
  <c r="B160" i="1"/>
  <c r="B161" i="1" l="1"/>
  <c r="I159" i="1"/>
  <c r="E160" i="1" s="1"/>
  <c r="F160" i="1" l="1"/>
  <c r="D161" i="1"/>
  <c r="G160" i="1"/>
  <c r="I160" i="1" l="1"/>
  <c r="E161" i="1" s="1"/>
  <c r="H160" i="1"/>
  <c r="C161" i="1" s="1"/>
  <c r="F161" i="1" l="1"/>
  <c r="I161" i="1" s="1"/>
  <c r="E162" i="1" s="1"/>
  <c r="F162" i="1" s="1"/>
  <c r="G161" i="1"/>
  <c r="H161" i="1" s="1"/>
  <c r="C162" i="1" s="1"/>
  <c r="B162" i="1"/>
  <c r="D162" i="1"/>
  <c r="D163" i="1" l="1"/>
  <c r="B163" i="1"/>
  <c r="G162" i="1"/>
  <c r="I162" i="1" s="1"/>
  <c r="E163" i="1" s="1"/>
  <c r="D164" i="1" l="1"/>
  <c r="H162" i="1"/>
  <c r="C163" i="1" s="1"/>
  <c r="G163" i="1" s="1"/>
  <c r="B164" i="1" l="1"/>
  <c r="F163" i="1"/>
  <c r="I163" i="1" s="1"/>
  <c r="E164" i="1" s="1"/>
  <c r="D165" i="1" l="1"/>
  <c r="H163" i="1"/>
  <c r="C164" i="1" s="1"/>
  <c r="G164" i="1" l="1"/>
  <c r="B165" i="1"/>
  <c r="F164" i="1"/>
  <c r="H164" i="1" l="1"/>
  <c r="C165" i="1" s="1"/>
  <c r="I164" i="1"/>
  <c r="E165" i="1" s="1"/>
  <c r="D166" i="1" l="1"/>
  <c r="F165" i="1"/>
  <c r="G165" i="1"/>
  <c r="B166" i="1"/>
  <c r="B167" i="1" l="1"/>
  <c r="H165" i="1"/>
  <c r="C166" i="1" s="1"/>
  <c r="I165" i="1"/>
  <c r="E166" i="1" s="1"/>
  <c r="F166" i="1" s="1"/>
  <c r="D167" i="1" l="1"/>
  <c r="G166" i="1"/>
  <c r="H166" i="1" s="1"/>
  <c r="C167" i="1" s="1"/>
  <c r="B168" i="1" l="1"/>
  <c r="I166" i="1"/>
  <c r="E167" i="1" s="1"/>
  <c r="F167" i="1" s="1"/>
  <c r="D168" i="1" l="1"/>
  <c r="G167" i="1"/>
  <c r="H167" i="1" l="1"/>
  <c r="C168" i="1" s="1"/>
  <c r="I167" i="1"/>
  <c r="E168" i="1" s="1"/>
  <c r="F168" i="1" s="1"/>
  <c r="D169" i="1" l="1"/>
  <c r="B169" i="1"/>
  <c r="G168" i="1"/>
  <c r="I168" i="1" l="1"/>
  <c r="E169" i="1" s="1"/>
  <c r="H168" i="1"/>
  <c r="C169" i="1" s="1"/>
  <c r="G169" i="1" s="1"/>
  <c r="D170" i="1"/>
  <c r="B170" i="1" l="1"/>
  <c r="F169" i="1"/>
  <c r="I169" i="1" s="1"/>
  <c r="E170" i="1" s="1"/>
  <c r="D171" i="1" l="1"/>
  <c r="H169" i="1"/>
  <c r="C170" i="1" s="1"/>
  <c r="G170" i="1" s="1"/>
  <c r="B171" i="1" l="1"/>
  <c r="F170" i="1"/>
  <c r="I170" i="1" s="1"/>
  <c r="E171" i="1" s="1"/>
  <c r="D172" i="1" l="1"/>
  <c r="H170" i="1"/>
  <c r="C171" i="1" s="1"/>
  <c r="G171" i="1" s="1"/>
  <c r="B172" i="1" l="1"/>
  <c r="F171" i="1"/>
  <c r="I171" i="1" s="1"/>
  <c r="E172" i="1" s="1"/>
  <c r="D173" i="1" l="1"/>
  <c r="H171" i="1"/>
  <c r="C172" i="1" s="1"/>
  <c r="G172" i="1" s="1"/>
  <c r="B173" i="1" l="1"/>
  <c r="F172" i="1"/>
  <c r="I172" i="1" s="1"/>
  <c r="E173" i="1" s="1"/>
  <c r="D174" i="1" l="1"/>
  <c r="H172" i="1"/>
  <c r="C173" i="1" s="1"/>
  <c r="G173" i="1" s="1"/>
  <c r="F173" i="1" l="1"/>
  <c r="H173" i="1" s="1"/>
  <c r="C174" i="1" s="1"/>
  <c r="B174" i="1"/>
  <c r="B175" i="1" s="1"/>
  <c r="I173" i="1" l="1"/>
  <c r="E174" i="1" s="1"/>
  <c r="F174" i="1" l="1"/>
  <c r="D175" i="1"/>
  <c r="G174" i="1"/>
  <c r="H174" i="1" l="1"/>
  <c r="C175" i="1" s="1"/>
  <c r="I174" i="1"/>
  <c r="E175" i="1" s="1"/>
  <c r="F175" i="1" s="1"/>
  <c r="D176" i="1"/>
  <c r="B176" i="1" l="1"/>
  <c r="G175" i="1"/>
  <c r="I175" i="1" l="1"/>
  <c r="E176" i="1" s="1"/>
  <c r="H175" i="1"/>
  <c r="C176" i="1" s="1"/>
  <c r="G176" i="1" s="1"/>
  <c r="B177" i="1" l="1"/>
  <c r="F176" i="1"/>
  <c r="H176" i="1" s="1"/>
  <c r="C177" i="1" s="1"/>
  <c r="D177" i="1"/>
  <c r="I176" i="1" l="1"/>
  <c r="E177" i="1" s="1"/>
  <c r="F177" i="1" s="1"/>
  <c r="B178" i="1"/>
  <c r="D178" i="1" l="1"/>
  <c r="G177" i="1"/>
  <c r="H177" i="1" s="1"/>
  <c r="C178" i="1" s="1"/>
  <c r="I177" i="1" l="1"/>
  <c r="E178" i="1" s="1"/>
  <c r="F178" i="1" s="1"/>
  <c r="B179" i="1"/>
  <c r="D179" i="1" l="1"/>
  <c r="G178" i="1"/>
  <c r="I178" i="1" s="1"/>
  <c r="E179" i="1" s="1"/>
  <c r="D180" i="1" l="1"/>
  <c r="H178" i="1"/>
  <c r="C179" i="1" s="1"/>
  <c r="G179" i="1" l="1"/>
  <c r="B180" i="1"/>
  <c r="F179" i="1"/>
  <c r="I179" i="1" l="1"/>
  <c r="E180" i="1" s="1"/>
  <c r="H179" i="1"/>
  <c r="C180" i="1" s="1"/>
  <c r="G180" i="1" s="1"/>
  <c r="F180" i="1" l="1"/>
  <c r="I180" i="1" s="1"/>
  <c r="E181" i="1" s="1"/>
  <c r="D181" i="1"/>
  <c r="B181" i="1"/>
  <c r="D182" i="1" l="1"/>
  <c r="H180" i="1"/>
  <c r="C181" i="1" s="1"/>
  <c r="G181" i="1" s="1"/>
  <c r="B182" i="1" l="1"/>
  <c r="F181" i="1"/>
  <c r="I181" i="1" s="1"/>
  <c r="E182" i="1" s="1"/>
  <c r="D183" i="1" l="1"/>
  <c r="H181" i="1"/>
  <c r="C182" i="1" s="1"/>
  <c r="G182" i="1" s="1"/>
  <c r="B183" i="1" l="1"/>
  <c r="F182" i="1"/>
  <c r="H182" i="1" s="1"/>
  <c r="C183" i="1" s="1"/>
  <c r="I182" i="1" l="1"/>
  <c r="E183" i="1" s="1"/>
  <c r="B184" i="1"/>
  <c r="F183" i="1" l="1"/>
  <c r="D184" i="1"/>
  <c r="G183" i="1"/>
  <c r="I183" i="1" l="1"/>
  <c r="E184" i="1" s="1"/>
  <c r="H183" i="1"/>
  <c r="C184" i="1" s="1"/>
  <c r="D185" i="1"/>
  <c r="G184" i="1" l="1"/>
  <c r="B185" i="1"/>
  <c r="F184" i="1"/>
  <c r="H184" i="1" l="1"/>
  <c r="C185" i="1" s="1"/>
  <c r="I184" i="1"/>
  <c r="E185" i="1" s="1"/>
  <c r="B186" i="1"/>
  <c r="F185" i="1" l="1"/>
  <c r="D186" i="1"/>
  <c r="G185" i="1"/>
  <c r="H185" i="1" l="1"/>
  <c r="C186" i="1" s="1"/>
  <c r="I185" i="1"/>
  <c r="E186" i="1" s="1"/>
  <c r="F186" i="1" s="1"/>
  <c r="D187" i="1" l="1"/>
  <c r="G186" i="1"/>
  <c r="I186" i="1" s="1"/>
  <c r="E187" i="1" s="1"/>
  <c r="B187" i="1"/>
  <c r="H186" i="1" l="1"/>
  <c r="C187" i="1" s="1"/>
  <c r="G187" i="1" s="1"/>
  <c r="D188" i="1"/>
  <c r="F187" i="1" l="1"/>
  <c r="I187" i="1" s="1"/>
  <c r="E188" i="1" s="1"/>
  <c r="B188" i="1"/>
  <c r="D189" i="1" l="1"/>
  <c r="H187" i="1"/>
  <c r="C188" i="1" s="1"/>
  <c r="G188" i="1" s="1"/>
  <c r="B189" i="1" l="1"/>
  <c r="F188" i="1"/>
  <c r="I188" i="1" s="1"/>
  <c r="E189" i="1" s="1"/>
  <c r="D190" i="1" l="1"/>
  <c r="H188" i="1"/>
  <c r="C189" i="1" s="1"/>
  <c r="G189" i="1" s="1"/>
  <c r="B190" i="1" l="1"/>
  <c r="F189" i="1"/>
  <c r="I189" i="1" s="1"/>
  <c r="E190" i="1" s="1"/>
  <c r="D191" i="1" l="1"/>
  <c r="H189" i="1"/>
  <c r="C190" i="1" s="1"/>
  <c r="G190" i="1" s="1"/>
  <c r="B191" i="1" l="1"/>
  <c r="F190" i="1"/>
  <c r="I190" i="1" s="1"/>
  <c r="E191" i="1" s="1"/>
  <c r="D192" i="1" l="1"/>
  <c r="H190" i="1"/>
  <c r="C191" i="1" s="1"/>
  <c r="G191" i="1" s="1"/>
  <c r="B192" i="1" l="1"/>
  <c r="F191" i="1"/>
  <c r="H191" i="1" s="1"/>
  <c r="C192" i="1" s="1"/>
  <c r="I191" i="1" l="1"/>
  <c r="E192" i="1" s="1"/>
  <c r="B193" i="1"/>
  <c r="F192" i="1" l="1"/>
  <c r="D193" i="1"/>
  <c r="G192" i="1"/>
  <c r="H192" i="1" s="1"/>
  <c r="C193" i="1" s="1"/>
  <c r="B194" i="1" l="1"/>
  <c r="I192" i="1"/>
  <c r="E193" i="1" s="1"/>
  <c r="F193" i="1" s="1"/>
  <c r="D194" i="1" l="1"/>
  <c r="G193" i="1"/>
  <c r="H193" i="1" s="1"/>
  <c r="C194" i="1" s="1"/>
  <c r="I193" i="1" l="1"/>
  <c r="E194" i="1" s="1"/>
  <c r="F194" i="1" s="1"/>
  <c r="B195" i="1"/>
  <c r="D195" i="1" l="1"/>
  <c r="G194" i="1"/>
  <c r="I194" i="1" s="1"/>
  <c r="E195" i="1" s="1"/>
  <c r="D196" i="1" l="1"/>
  <c r="H194" i="1"/>
  <c r="C195" i="1" s="1"/>
  <c r="F195" i="1" s="1"/>
  <c r="G195" i="1" l="1"/>
  <c r="B196" i="1"/>
  <c r="H195" i="1" l="1"/>
  <c r="C196" i="1" s="1"/>
  <c r="I195" i="1"/>
  <c r="E196" i="1" s="1"/>
  <c r="F196" i="1" l="1"/>
  <c r="D197" i="1"/>
  <c r="G196" i="1"/>
  <c r="B197" i="1"/>
  <c r="I196" i="1" l="1"/>
  <c r="E197" i="1" s="1"/>
  <c r="H196" i="1"/>
  <c r="C197" i="1" s="1"/>
  <c r="G197" i="1" s="1"/>
  <c r="F197" i="1" l="1"/>
  <c r="I197" i="1" s="1"/>
  <c r="E198" i="1" s="1"/>
  <c r="D198" i="1"/>
  <c r="D199" i="1" s="1"/>
  <c r="B198" i="1"/>
  <c r="H197" i="1" l="1"/>
  <c r="C198" i="1" s="1"/>
  <c r="G198" i="1" s="1"/>
  <c r="F198" i="1" l="1"/>
  <c r="H198" i="1" s="1"/>
  <c r="C199" i="1" s="1"/>
  <c r="B199" i="1"/>
  <c r="B200" i="1" l="1"/>
  <c r="I198" i="1"/>
  <c r="E199" i="1" s="1"/>
  <c r="F199" i="1" l="1"/>
  <c r="D200" i="1"/>
  <c r="G199" i="1"/>
  <c r="H199" i="1" l="1"/>
  <c r="C200" i="1" s="1"/>
  <c r="I199" i="1"/>
  <c r="E200" i="1" s="1"/>
  <c r="F200" i="1" s="1"/>
  <c r="D201" i="1" l="1"/>
  <c r="G200" i="1"/>
  <c r="B201" i="1"/>
  <c r="H200" i="1" l="1"/>
  <c r="C201" i="1" s="1"/>
  <c r="I200" i="1"/>
  <c r="E201" i="1" s="1"/>
  <c r="F201" i="1" s="1"/>
  <c r="B202" i="1"/>
  <c r="D202" i="1" l="1"/>
  <c r="G201" i="1"/>
  <c r="H201" i="1" l="1"/>
  <c r="C202" i="1" s="1"/>
  <c r="I201" i="1"/>
  <c r="E202" i="1" s="1"/>
  <c r="F202" i="1" s="1"/>
  <c r="D203" i="1" l="1"/>
  <c r="G202" i="1"/>
  <c r="I202" i="1" s="1"/>
  <c r="E203" i="1" s="1"/>
  <c r="B203" i="1"/>
  <c r="H202" i="1" l="1"/>
  <c r="C203" i="1" s="1"/>
  <c r="G203" i="1" s="1"/>
  <c r="D204" i="1"/>
  <c r="B204" i="1" l="1"/>
  <c r="F203" i="1"/>
  <c r="I203" i="1" s="1"/>
  <c r="E204" i="1" s="1"/>
  <c r="D205" i="1" l="1"/>
  <c r="H203" i="1"/>
  <c r="C204" i="1" s="1"/>
  <c r="G204" i="1" s="1"/>
  <c r="B205" i="1" l="1"/>
  <c r="F204" i="1"/>
  <c r="I204" i="1" s="1"/>
  <c r="E205" i="1" s="1"/>
  <c r="D206" i="1" l="1"/>
  <c r="H204" i="1"/>
  <c r="C205" i="1" s="1"/>
  <c r="G205" i="1" s="1"/>
  <c r="B206" i="1" l="1"/>
  <c r="F205" i="1"/>
  <c r="I205" i="1" s="1"/>
  <c r="E206" i="1" s="1"/>
  <c r="D207" i="1" l="1"/>
  <c r="H205" i="1"/>
  <c r="C206" i="1" s="1"/>
  <c r="G206" i="1" s="1"/>
  <c r="B207" i="1" l="1"/>
  <c r="F206" i="1"/>
  <c r="I206" i="1" s="1"/>
  <c r="E207" i="1" s="1"/>
  <c r="D208" i="1" l="1"/>
  <c r="H206" i="1"/>
  <c r="C207" i="1" s="1"/>
  <c r="G207" i="1" s="1"/>
  <c r="B208" i="1" l="1"/>
  <c r="F207" i="1"/>
  <c r="H207" i="1" s="1"/>
  <c r="C208" i="1" s="1"/>
  <c r="I207" i="1" l="1"/>
  <c r="E208" i="1" s="1"/>
  <c r="B209" i="1"/>
  <c r="F208" i="1" l="1"/>
  <c r="D209" i="1"/>
  <c r="G208" i="1"/>
  <c r="H208" i="1" l="1"/>
  <c r="C209" i="1" s="1"/>
  <c r="I208" i="1"/>
  <c r="E209" i="1" s="1"/>
  <c r="F209" i="1" s="1"/>
  <c r="G209" i="1" l="1"/>
  <c r="B210" i="1"/>
  <c r="D210" i="1"/>
  <c r="H209" i="1" l="1"/>
  <c r="C210" i="1" s="1"/>
  <c r="B211" i="1" s="1"/>
  <c r="I209" i="1"/>
  <c r="E210" i="1" s="1"/>
  <c r="F210" i="1" s="1"/>
  <c r="G210" i="1" l="1"/>
  <c r="D211" i="1"/>
  <c r="I210" i="1" l="1"/>
  <c r="E211" i="1" s="1"/>
  <c r="F211" i="1" s="1"/>
  <c r="H210" i="1"/>
  <c r="C211" i="1" s="1"/>
  <c r="G211" i="1" l="1"/>
  <c r="H211" i="1" s="1"/>
  <c r="C212" i="1" s="1"/>
  <c r="B212" i="1"/>
  <c r="B213" i="1" s="1"/>
  <c r="I211" i="1"/>
  <c r="E212" i="1" s="1"/>
  <c r="F212" i="1" s="1"/>
  <c r="D212" i="1"/>
  <c r="D213" i="1" l="1"/>
  <c r="G212" i="1"/>
  <c r="I212" i="1" s="1"/>
  <c r="E213" i="1" s="1"/>
  <c r="D214" i="1" l="1"/>
  <c r="H212" i="1"/>
  <c r="C213" i="1" s="1"/>
  <c r="G213" i="1" l="1"/>
  <c r="B214" i="1"/>
  <c r="F213" i="1"/>
  <c r="I213" i="1" l="1"/>
  <c r="E214" i="1" s="1"/>
  <c r="H213" i="1"/>
  <c r="C214" i="1" s="1"/>
  <c r="G214" i="1" s="1"/>
  <c r="B215" i="1"/>
  <c r="F214" i="1" l="1"/>
  <c r="I214" i="1" s="1"/>
  <c r="E215" i="1" s="1"/>
  <c r="D215" i="1"/>
  <c r="D216" i="1" l="1"/>
  <c r="H214" i="1"/>
  <c r="C215" i="1" s="1"/>
  <c r="G215" i="1" l="1"/>
  <c r="B216" i="1"/>
  <c r="F215" i="1"/>
  <c r="H215" i="1" s="1"/>
  <c r="C216" i="1" s="1"/>
  <c r="B217" i="1" l="1"/>
  <c r="I215" i="1"/>
  <c r="E216" i="1" s="1"/>
  <c r="F216" i="1" l="1"/>
  <c r="D217" i="1"/>
  <c r="G216" i="1"/>
  <c r="I216" i="1" l="1"/>
  <c r="E217" i="1" s="1"/>
  <c r="H216" i="1"/>
  <c r="C217" i="1" s="1"/>
  <c r="G217" i="1" l="1"/>
  <c r="B218" i="1"/>
  <c r="D218" i="1"/>
  <c r="F217" i="1"/>
  <c r="H217" i="1" l="1"/>
  <c r="C218" i="1" s="1"/>
  <c r="I217" i="1"/>
  <c r="E218" i="1" s="1"/>
  <c r="F218" i="1" s="1"/>
  <c r="G218" i="1" l="1"/>
  <c r="I218" i="1" s="1"/>
  <c r="E219" i="1" s="1"/>
  <c r="B219" i="1"/>
  <c r="D219" i="1"/>
  <c r="D220" i="1" s="1"/>
  <c r="H218" i="1" l="1"/>
  <c r="C219" i="1" s="1"/>
  <c r="G219" i="1" s="1"/>
  <c r="F219" i="1" l="1"/>
  <c r="I219" i="1" s="1"/>
  <c r="E220" i="1" s="1"/>
  <c r="B220" i="1"/>
  <c r="D221" i="1" l="1"/>
  <c r="H219" i="1"/>
  <c r="C220" i="1" s="1"/>
  <c r="G220" i="1" s="1"/>
  <c r="B221" i="1" l="1"/>
  <c r="F220" i="1"/>
  <c r="H220" i="1" s="1"/>
  <c r="C221" i="1" s="1"/>
  <c r="B222" i="1" l="1"/>
  <c r="I220" i="1"/>
  <c r="E221" i="1" s="1"/>
  <c r="F221" i="1" l="1"/>
  <c r="D222" i="1"/>
  <c r="G221" i="1"/>
  <c r="I221" i="1" s="1"/>
  <c r="E222" i="1" s="1"/>
  <c r="D223" i="1" l="1"/>
  <c r="H221" i="1"/>
  <c r="C222" i="1" s="1"/>
  <c r="G222" i="1" l="1"/>
  <c r="B223" i="1"/>
  <c r="F222" i="1"/>
  <c r="H222" i="1" l="1"/>
  <c r="C223" i="1" s="1"/>
  <c r="I222" i="1"/>
  <c r="E223" i="1" s="1"/>
  <c r="F223" i="1" l="1"/>
  <c r="D224" i="1"/>
  <c r="G223" i="1"/>
  <c r="B224" i="1"/>
  <c r="H223" i="1" l="1"/>
  <c r="C224" i="1" s="1"/>
  <c r="I223" i="1"/>
  <c r="E224" i="1" s="1"/>
  <c r="F224" i="1" s="1"/>
  <c r="G224" i="1" l="1"/>
  <c r="D225" i="1"/>
  <c r="B225" i="1"/>
  <c r="H224" i="1" l="1"/>
  <c r="C225" i="1" s="1"/>
  <c r="I224" i="1"/>
  <c r="E225" i="1" s="1"/>
  <c r="F225" i="1" s="1"/>
  <c r="G225" i="1" l="1"/>
  <c r="B226" i="1"/>
  <c r="D226" i="1"/>
  <c r="I225" i="1" l="1"/>
  <c r="E226" i="1" s="1"/>
  <c r="H225" i="1"/>
  <c r="C226" i="1" s="1"/>
  <c r="G226" i="1" s="1"/>
  <c r="F226" i="1" l="1"/>
  <c r="I226" i="1" s="1"/>
  <c r="E227" i="1" s="1"/>
  <c r="B227" i="1"/>
  <c r="D227" i="1"/>
  <c r="D228" i="1" l="1"/>
  <c r="H226" i="1"/>
  <c r="C227" i="1" s="1"/>
  <c r="G227" i="1" s="1"/>
  <c r="B228" i="1" l="1"/>
  <c r="F227" i="1"/>
  <c r="I227" i="1" s="1"/>
  <c r="E228" i="1" s="1"/>
  <c r="D229" i="1" l="1"/>
  <c r="H227" i="1"/>
  <c r="C228" i="1" s="1"/>
  <c r="G228" i="1" s="1"/>
  <c r="B229" i="1" l="1"/>
  <c r="F228" i="1"/>
  <c r="H228" i="1" s="1"/>
  <c r="C229" i="1" s="1"/>
  <c r="B230" i="1" l="1"/>
  <c r="I228" i="1"/>
  <c r="E229" i="1" s="1"/>
  <c r="G229" i="1" s="1"/>
  <c r="F229" i="1" l="1"/>
  <c r="I229" i="1" s="1"/>
  <c r="E230" i="1" s="1"/>
  <c r="D230" i="1"/>
  <c r="D231" i="1" l="1"/>
  <c r="H229" i="1"/>
  <c r="C230" i="1" s="1"/>
  <c r="G230" i="1" l="1"/>
  <c r="B231" i="1"/>
  <c r="F230" i="1"/>
  <c r="H230" i="1" l="1"/>
  <c r="C231" i="1" s="1"/>
  <c r="I230" i="1"/>
  <c r="E231" i="1" s="1"/>
  <c r="F231" i="1" l="1"/>
  <c r="D232" i="1"/>
  <c r="G231" i="1"/>
  <c r="H231" i="1" s="1"/>
  <c r="C232" i="1" s="1"/>
  <c r="B232" i="1"/>
  <c r="B233" i="1" s="1"/>
  <c r="I231" i="1" l="1"/>
  <c r="E232" i="1" s="1"/>
  <c r="F232" i="1" s="1"/>
  <c r="G232" i="1" l="1"/>
  <c r="D233" i="1"/>
  <c r="H232" i="1" l="1"/>
  <c r="C233" i="1" s="1"/>
  <c r="I232" i="1"/>
  <c r="E233" i="1" s="1"/>
  <c r="F233" i="1" s="1"/>
  <c r="G233" i="1" l="1"/>
  <c r="B234" i="1"/>
  <c r="D234" i="1"/>
  <c r="I233" i="1" l="1"/>
  <c r="E234" i="1" s="1"/>
  <c r="H233" i="1"/>
  <c r="C234" i="1" s="1"/>
  <c r="G234" i="1" s="1"/>
  <c r="F234" i="1" l="1"/>
  <c r="I234" i="1" s="1"/>
  <c r="E235" i="1" s="1"/>
  <c r="B235" i="1"/>
  <c r="D235" i="1"/>
  <c r="D236" i="1" l="1"/>
  <c r="H234" i="1"/>
  <c r="C235" i="1" s="1"/>
  <c r="G235" i="1" s="1"/>
  <c r="B236" i="1" l="1"/>
  <c r="F235" i="1"/>
  <c r="I235" i="1" s="1"/>
  <c r="E236" i="1" s="1"/>
  <c r="D237" i="1" l="1"/>
  <c r="H235" i="1"/>
  <c r="C236" i="1" s="1"/>
  <c r="G236" i="1" s="1"/>
  <c r="B237" i="1" l="1"/>
  <c r="F236" i="1"/>
  <c r="H236" i="1" s="1"/>
  <c r="C237" i="1" s="1"/>
  <c r="B238" i="1" l="1"/>
  <c r="I236" i="1"/>
  <c r="E237" i="1" s="1"/>
  <c r="F237" i="1" l="1"/>
  <c r="D238" i="1"/>
  <c r="G237" i="1"/>
  <c r="H237" i="1" l="1"/>
  <c r="C238" i="1" s="1"/>
  <c r="I237" i="1"/>
  <c r="E238" i="1" s="1"/>
  <c r="F238" i="1" s="1"/>
  <c r="G238" i="1" l="1"/>
  <c r="B239" i="1"/>
  <c r="D239" i="1"/>
  <c r="H238" i="1" l="1"/>
  <c r="C239" i="1" s="1"/>
  <c r="G239" i="1" s="1"/>
  <c r="I238" i="1"/>
  <c r="E239" i="1" s="1"/>
  <c r="F239" i="1" s="1"/>
  <c r="I239" i="1" l="1"/>
  <c r="E240" i="1" s="1"/>
  <c r="H239" i="1"/>
  <c r="C240" i="1" s="1"/>
  <c r="G240" i="1" s="1"/>
  <c r="B240" i="1"/>
  <c r="D240" i="1"/>
  <c r="D241" i="1" s="1"/>
  <c r="B241" i="1" l="1"/>
  <c r="F240" i="1"/>
  <c r="H240" i="1" s="1"/>
  <c r="C241" i="1" s="1"/>
  <c r="I240" i="1" l="1"/>
  <c r="E241" i="1" s="1"/>
  <c r="B242" i="1"/>
  <c r="F241" i="1" l="1"/>
  <c r="D242" i="1"/>
  <c r="G241" i="1"/>
  <c r="I241" i="1" s="1"/>
  <c r="E242" i="1" s="1"/>
  <c r="D243" i="1" l="1"/>
  <c r="H241" i="1"/>
  <c r="C242" i="1" s="1"/>
  <c r="F242" i="1" s="1"/>
  <c r="G242" i="1" l="1"/>
  <c r="B243" i="1"/>
  <c r="I242" i="1" l="1"/>
  <c r="E243" i="1" s="1"/>
  <c r="H242" i="1"/>
  <c r="C243" i="1" s="1"/>
  <c r="G243" i="1" s="1"/>
  <c r="F243" i="1" l="1"/>
  <c r="H243" i="1" s="1"/>
  <c r="C244" i="1" s="1"/>
  <c r="D244" i="1"/>
  <c r="B244" i="1"/>
  <c r="B245" i="1" l="1"/>
  <c r="I243" i="1"/>
  <c r="E244" i="1" s="1"/>
  <c r="F244" i="1" s="1"/>
  <c r="D245" i="1" l="1"/>
  <c r="G244" i="1"/>
  <c r="H244" i="1" l="1"/>
  <c r="C245" i="1" s="1"/>
  <c r="I244" i="1"/>
  <c r="E245" i="1" s="1"/>
  <c r="F245" i="1" s="1"/>
  <c r="D246" i="1" l="1"/>
  <c r="B246" i="1"/>
  <c r="G245" i="1"/>
  <c r="H245" i="1" l="1"/>
  <c r="C246" i="1" s="1"/>
  <c r="I245" i="1"/>
  <c r="E246" i="1" s="1"/>
  <c r="F246" i="1" s="1"/>
  <c r="D247" i="1" l="1"/>
  <c r="G246" i="1"/>
  <c r="B247" i="1"/>
  <c r="I246" i="1" l="1"/>
  <c r="E247" i="1" s="1"/>
  <c r="H246" i="1"/>
  <c r="C247" i="1" s="1"/>
  <c r="G247" i="1" s="1"/>
  <c r="D248" i="1"/>
  <c r="B248" i="1" l="1"/>
  <c r="F247" i="1"/>
  <c r="H247" i="1" s="1"/>
  <c r="C248" i="1" s="1"/>
  <c r="I247" i="1" l="1"/>
  <c r="E248" i="1" s="1"/>
  <c r="B249" i="1"/>
  <c r="F248" i="1" l="1"/>
  <c r="D249" i="1"/>
  <c r="G248" i="1"/>
  <c r="I248" i="1" s="1"/>
  <c r="E249" i="1" s="1"/>
  <c r="D250" i="1" l="1"/>
  <c r="H248" i="1"/>
  <c r="C249" i="1" s="1"/>
  <c r="G249" i="1" l="1"/>
  <c r="B250" i="1"/>
  <c r="F249" i="1"/>
  <c r="H249" i="1" l="1"/>
  <c r="C250" i="1" s="1"/>
  <c r="I249" i="1"/>
  <c r="E250" i="1" s="1"/>
  <c r="F250" i="1" s="1"/>
  <c r="G250" i="1" l="1"/>
  <c r="I250" i="1" l="1"/>
  <c r="H250" i="1"/>
</calcChain>
</file>

<file path=xl/sharedStrings.xml><?xml version="1.0" encoding="utf-8"?>
<sst xmlns="http://schemas.openxmlformats.org/spreadsheetml/2006/main" count="24" uniqueCount="23">
  <si>
    <t>t</t>
  </si>
  <si>
    <t>x</t>
  </si>
  <si>
    <t>Vx</t>
  </si>
  <si>
    <t>y</t>
  </si>
  <si>
    <t>Vy</t>
  </si>
  <si>
    <t>ψ</t>
  </si>
  <si>
    <t>V</t>
  </si>
  <si>
    <t>dVx</t>
  </si>
  <si>
    <t>dVy</t>
  </si>
  <si>
    <t>m =</t>
  </si>
  <si>
    <t>A =</t>
  </si>
  <si>
    <t>ρA/2m =</t>
  </si>
  <si>
    <t>ρ =</t>
  </si>
  <si>
    <t>Cd =</t>
  </si>
  <si>
    <t>diameter</t>
  </si>
  <si>
    <t>Vo =</t>
  </si>
  <si>
    <t xml:space="preserve">h = </t>
  </si>
  <si>
    <t>40grader</t>
  </si>
  <si>
    <t>ρA/2m *Cd =</t>
  </si>
  <si>
    <t>radianer=</t>
  </si>
  <si>
    <t>Numerisk løsning af differentialligninger</t>
  </si>
  <si>
    <t>Vox</t>
  </si>
  <si>
    <t>Voy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</si>
</sst>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Badminton</a:t>
            </a:r>
            <a:r>
              <a:rPr lang="da-DK" baseline="0"/>
              <a:t> clearslag</a:t>
            </a:r>
            <a:endParaRPr lang="da-DK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'Ark1'!$B$16:$B$250</c:f>
              <c:numCache>
                <c:formatCode>General</c:formatCode>
                <c:ptCount val="235"/>
                <c:pt idx="0">
                  <c:v>0</c:v>
                </c:pt>
                <c:pt idx="1">
                  <c:v>0.38300000000000001</c:v>
                </c:pt>
                <c:pt idx="2">
                  <c:v>0.7303819289556337</c:v>
                </c:pt>
                <c:pt idx="3">
                  <c:v>1.0485032770308464</c:v>
                </c:pt>
                <c:pt idx="4">
                  <c:v>1.3421230162270148</c:v>
                </c:pt>
                <c:pt idx="5">
                  <c:v>1.6149043055200287</c:v>
                </c:pt>
                <c:pt idx="6">
                  <c:v>1.8697318085385679</c:v>
                </c:pt>
                <c:pt idx="7">
                  <c:v>2.1089207046249703</c:v>
                </c:pt>
                <c:pt idx="8">
                  <c:v>2.3343592689259292</c:v>
                </c:pt>
                <c:pt idx="9">
                  <c:v>2.5476090354562295</c:v>
                </c:pt>
                <c:pt idx="10">
                  <c:v>2.7499769450952458</c:v>
                </c:pt>
                <c:pt idx="11">
                  <c:v>2.9425684485368944</c:v>
                </c:pt>
                <c:pt idx="12">
                  <c:v>3.1263273347693445</c:v>
                </c:pt>
                <c:pt idx="13">
                  <c:v>3.3020661030098193</c:v>
                </c:pt>
                <c:pt idx="14">
                  <c:v>3.4704894669425475</c:v>
                </c:pt>
                <c:pt idx="15">
                  <c:v>3.6322127852350978</c:v>
                </c:pt>
                <c:pt idx="16">
                  <c:v>3.7877766857688853</c:v>
                </c:pt>
                <c:pt idx="17">
                  <c:v>3.9376587946876236</c:v>
                </c:pt>
                <c:pt idx="18">
                  <c:v>4.0822832355447449</c:v>
                </c:pt>
                <c:pt idx="19">
                  <c:v>4.2220283912763152</c:v>
                </c:pt>
                <c:pt idx="20">
                  <c:v>4.3572332986779747</c:v>
                </c:pt>
                <c:pt idx="21">
                  <c:v>4.4882029560484638</c:v>
                </c:pt>
                <c:pt idx="22">
                  <c:v>4.6152127594119179</c:v>
                </c:pt>
                <c:pt idx="23">
                  <c:v>4.7385122343181116</c:v>
                </c:pt>
                <c:pt idx="24">
                  <c:v>4.8583281938953284</c:v>
                </c:pt>
                <c:pt idx="25">
                  <c:v>4.9748674262922066</c:v>
                </c:pt>
                <c:pt idx="26">
                  <c:v>5.0883189935656921</c:v>
                </c:pt>
                <c:pt idx="27">
                  <c:v>5.198856207791791</c:v>
                </c:pt>
                <c:pt idx="28">
                  <c:v>5.3066383374960555</c:v>
                </c:pt>
                <c:pt idx="29">
                  <c:v>5.4118120875475508</c:v>
                </c:pt>
                <c:pt idx="30">
                  <c:v>5.5145128877895795</c:v>
                </c:pt>
                <c:pt idx="31">
                  <c:v>5.6148660194136495</c:v>
                </c:pt>
                <c:pt idx="32">
                  <c:v>5.7129876030607702</c:v>
                </c:pt>
                <c:pt idx="33">
                  <c:v>5.8089854685842388</c:v>
                </c:pt>
                <c:pt idx="34">
                  <c:v>5.9029599231233476</c:v>
                </c:pt>
                <c:pt idx="35">
                  <c:v>5.9950044314586552</c:v>
                </c:pt>
                <c:pt idx="36">
                  <c:v>6.085206220423407</c:v>
                </c:pt>
                <c:pt idx="37">
                  <c:v>6.1736468173365111</c:v>
                </c:pt>
                <c:pt idx="38">
                  <c:v>6.2604025309249369</c:v>
                </c:pt>
                <c:pt idx="39">
                  <c:v>6.3455448819583156</c:v>
                </c:pt>
                <c:pt idx="40">
                  <c:v>6.4291409897788858</c:v>
                </c:pt>
                <c:pt idx="41">
                  <c:v>6.5112539200383175</c:v>
                </c:pt>
                <c:pt idx="42">
                  <c:v>6.5919429982193565</c:v>
                </c:pt>
                <c:pt idx="43">
                  <c:v>6.6712640929005342</c:v>
                </c:pt>
                <c:pt idx="44">
                  <c:v>6.7492698721968161</c:v>
                </c:pt>
                <c:pt idx="45">
                  <c:v>6.8260100363621623</c:v>
                </c:pt>
                <c:pt idx="46">
                  <c:v>6.9015315291585946</c:v>
                </c:pt>
                <c:pt idx="47">
                  <c:v>6.9758787302698533</c:v>
                </c:pt>
                <c:pt idx="48">
                  <c:v>7.0490936307574117</c:v>
                </c:pt>
                <c:pt idx="49">
                  <c:v>7.1212159933151904</c:v>
                </c:pt>
                <c:pt idx="50">
                  <c:v>7.1922834988709043</c:v>
                </c:pt>
                <c:pt idx="51">
                  <c:v>7.2623318809015087</c:v>
                </c:pt>
                <c:pt idx="52">
                  <c:v>7.3313950486735893</c:v>
                </c:pt>
                <c:pt idx="53">
                  <c:v>7.3995052004832829</c:v>
                </c:pt>
                <c:pt idx="54">
                  <c:v>7.4666929278514651</c:v>
                </c:pt>
                <c:pt idx="55">
                  <c:v>7.5329873115260639</c:v>
                </c:pt>
                <c:pt idx="56">
                  <c:v>7.5984160100523761</c:v>
                </c:pt>
                <c:pt idx="57">
                  <c:v>7.6630053415923696</c:v>
                </c:pt>
                <c:pt idx="58">
                  <c:v>7.7267803596036968</c:v>
                </c:pt>
                <c:pt idx="59">
                  <c:v>7.7897649229272083</c:v>
                </c:pt>
                <c:pt idx="60">
                  <c:v>7.8519817607770568</c:v>
                </c:pt>
                <c:pt idx="61">
                  <c:v>7.9134525330790826</c:v>
                </c:pt>
                <c:pt idx="62">
                  <c:v>7.9741978865602539</c:v>
                </c:pt>
                <c:pt idx="63">
                  <c:v>8.0342375069538239</c:v>
                </c:pt>
                <c:pt idx="64">
                  <c:v>8.093590167650925</c:v>
                </c:pt>
                <c:pt idx="65">
                  <c:v>8.1522737750990668</c:v>
                </c:pt>
                <c:pt idx="66">
                  <c:v>8.210305411220947</c:v>
                </c:pt>
                <c:pt idx="67">
                  <c:v>8.2677013731027671</c:v>
                </c:pt>
                <c:pt idx="68">
                  <c:v>8.324477210179472</c:v>
                </c:pt>
                <c:pt idx="69">
                  <c:v>8.3806477591247592</c:v>
                </c:pt>
                <c:pt idx="70">
                  <c:v>8.4362271766360433</c:v>
                </c:pt>
                <c:pt idx="71">
                  <c:v>8.4912289702885282</c:v>
                </c:pt>
                <c:pt idx="72">
                  <c:v>8.5456660276180632</c:v>
                </c:pt>
                <c:pt idx="73">
                  <c:v>8.5995506435792013</c:v>
                </c:pt>
                <c:pt idx="74">
                  <c:v>8.6528945465127993</c:v>
                </c:pt>
                <c:pt idx="75">
                  <c:v>8.7057089227464353</c:v>
                </c:pt>
                <c:pt idx="76">
                  <c:v>8.7580044399407111</c:v>
                </c:pt>
                <c:pt idx="77">
                  <c:v>8.8097912692850855</c:v>
                </c:pt>
                <c:pt idx="78">
                  <c:v>8.8610791066381829</c:v>
                </c:pt>
                <c:pt idx="79">
                  <c:v>8.9118771926994143</c:v>
                </c:pt>
                <c:pt idx="80">
                  <c:v>8.9621943322911708</c:v>
                </c:pt>
                <c:pt idx="81">
                  <c:v>9.0120389128238365</c:v>
                </c:pt>
                <c:pt idx="82">
                  <c:v>9.0614189220092243</c:v>
                </c:pt>
                <c:pt idx="83">
                  <c:v>9.1103419648818651</c:v>
                </c:pt>
                <c:pt idx="84">
                  <c:v>9.1588152801817859</c:v>
                </c:pt>
                <c:pt idx="85">
                  <c:v>9.206845756146949</c:v>
                </c:pt>
                <c:pt idx="86">
                  <c:v>9.2544399457584365</c:v>
                </c:pt>
                <c:pt idx="87">
                  <c:v>9.3016040814767074</c:v>
                </c:pt>
                <c:pt idx="88">
                  <c:v>9.3483440895027776</c:v>
                </c:pt>
                <c:pt idx="89">
                  <c:v>9.3946656035940688</c:v>
                </c:pt>
                <c:pt idx="90">
                  <c:v>9.4405739784608329</c:v>
                </c:pt>
                <c:pt idx="91">
                  <c:v>9.4860743027655303</c:v>
                </c:pt>
                <c:pt idx="92">
                  <c:v>9.5311714117443387</c:v>
                </c:pt>
                <c:pt idx="93">
                  <c:v>9.5758698994670208</c:v>
                </c:pt>
                <c:pt idx="94">
                  <c:v>9.6201741307487616</c:v>
                </c:pt>
                <c:pt idx="95">
                  <c:v>9.6640882527252234</c:v>
                </c:pt>
                <c:pt idx="96">
                  <c:v>9.7076162061000151</c:v>
                </c:pt>
                <c:pt idx="97">
                  <c:v>9.7507617360719419</c:v>
                </c:pt>
                <c:pt idx="98">
                  <c:v>9.7935284029478797</c:v>
                </c:pt>
                <c:pt idx="99">
                  <c:v>9.8359195924458032</c:v>
                </c:pt>
                <c:pt idx="100">
                  <c:v>9.8779385256914409</c:v>
                </c:pt>
                <c:pt idx="101">
                  <c:v>9.919588268911161</c:v>
                </c:pt>
                <c:pt idx="102">
                  <c:v>9.9608717428230573</c:v>
                </c:pt>
                <c:pt idx="103">
                  <c:v>10.001791731727721</c:v>
                </c:pt>
                <c:pt idx="104">
                  <c:v>10.042350892299867</c:v>
                </c:pt>
                <c:pt idx="105">
                  <c:v>10.082551762081843</c:v>
                </c:pt>
                <c:pt idx="106">
                  <c:v>10.122396767680009</c:v>
                </c:pt>
                <c:pt idx="107">
                  <c:v>10.161888232665012</c:v>
                </c:pt>
                <c:pt idx="108">
                  <c:v>10.201028385177215</c:v>
                </c:pt>
                <c:pt idx="109">
                  <c:v>10.239819365238718</c:v>
                </c:pt>
                <c:pt idx="110">
                  <c:v>10.278263231773739</c:v>
                </c:pt>
                <c:pt idx="111">
                  <c:v>10.316361969339477</c:v>
                </c:pt>
                <c:pt idx="112">
                  <c:v>10.354117494569939</c:v>
                </c:pt>
                <c:pt idx="113">
                  <c:v>10.391531662335629</c:v>
                </c:pt>
                <c:pt idx="114">
                  <c:v>10.4286062716224</c:v>
                </c:pt>
                <c:pt idx="115">
                  <c:v>10.465343071133198</c:v>
                </c:pt>
                <c:pt idx="116">
                  <c:v>10.501743764616808</c:v>
                </c:pt>
                <c:pt idx="117">
                  <c:v>10.537810015928134</c:v>
                </c:pt>
                <c:pt idx="118">
                  <c:v>10.573543453824893</c:v>
                </c:pt>
                <c:pt idx="119">
                  <c:v>10.608945676505991</c:v>
                </c:pt>
                <c:pt idx="120">
                  <c:v>10.644018255897127</c:v>
                </c:pt>
                <c:pt idx="121">
                  <c:v>10.678762741689519</c:v>
                </c:pt>
                <c:pt idx="122">
                  <c:v>10.713180665137878</c:v>
                </c:pt>
                <c:pt idx="123">
                  <c:v>10.747273542624006</c:v>
                </c:pt>
                <c:pt idx="124">
                  <c:v>10.781042878992606</c:v>
                </c:pt>
                <c:pt idx="125">
                  <c:v>10.814490170666051</c:v>
                </c:pt>
                <c:pt idx="126">
                  <c:v>10.847616908545014</c:v>
                </c:pt>
                <c:pt idx="127">
                  <c:v>10.880424580701964</c:v>
                </c:pt>
                <c:pt idx="128">
                  <c:v>10.91291467487463</c:v>
                </c:pt>
                <c:pt idx="129">
                  <c:v>10.945088680766577</c:v>
                </c:pt>
                <c:pt idx="130">
                  <c:v>10.976948092162084</c:v>
                </c:pt>
                <c:pt idx="131">
                  <c:v>11.008494408862502</c:v>
                </c:pt>
                <c:pt idx="132">
                  <c:v>11.039729138451273</c:v>
                </c:pt>
                <c:pt idx="133">
                  <c:v>11.070653797894746</c:v>
                </c:pt>
                <c:pt idx="134">
                  <c:v>11.10126991498586</c:v>
                </c:pt>
                <c:pt idx="135">
                  <c:v>11.131579029637704</c:v>
                </c:pt>
                <c:pt idx="136">
                  <c:v>11.16158269503387</c:v>
                </c:pt>
                <c:pt idx="137">
                  <c:v>11.191282478642405</c:v>
                </c:pt>
                <c:pt idx="138">
                  <c:v>11.220679963100062</c:v>
                </c:pt>
                <c:pt idx="139">
                  <c:v>11.249776746973408</c:v>
                </c:pt>
                <c:pt idx="140">
                  <c:v>11.27857444540321</c:v>
                </c:pt>
                <c:pt idx="141">
                  <c:v>11.3070746906384</c:v>
                </c:pt>
                <c:pt idx="142">
                  <c:v>11.335279132465717</c:v>
                </c:pt>
                <c:pt idx="143">
                  <c:v>11.363189438541008</c:v>
                </c:pt>
                <c:pt idx="144">
                  <c:v>11.390807294627985</c:v>
                </c:pt>
                <c:pt idx="145">
                  <c:v>11.418134404750049</c:v>
                </c:pt>
                <c:pt idx="146">
                  <c:v>11.445172491260665</c:v>
                </c:pt>
                <c:pt idx="147">
                  <c:v>11.471923294837536</c:v>
                </c:pt>
                <c:pt idx="148">
                  <c:v>11.498388574405698</c:v>
                </c:pt>
                <c:pt idx="149">
                  <c:v>11.524570106994451</c:v>
                </c:pt>
                <c:pt idx="150">
                  <c:v>11.550469687532873</c:v>
                </c:pt>
                <c:pt idx="151">
                  <c:v>11.576089128588475</c:v>
                </c:pt>
                <c:pt idx="152">
                  <c:v>11.601430260053398</c:v>
                </c:pt>
                <c:pt idx="153">
                  <c:v>11.626494928782348</c:v>
                </c:pt>
                <c:pt idx="154">
                  <c:v>11.651284998186316</c:v>
                </c:pt>
                <c:pt idx="155">
                  <c:v>11.675802347785947</c:v>
                </c:pt>
                <c:pt idx="156">
                  <c:v>11.700048872728237</c:v>
                </c:pt>
                <c:pt idx="157">
                  <c:v>11.724026483270118</c:v>
                </c:pt>
                <c:pt idx="158">
                  <c:v>11.747737104232247</c:v>
                </c:pt>
                <c:pt idx="159">
                  <c:v>11.771182674426244</c:v>
                </c:pt>
                <c:pt idx="160">
                  <c:v>11.794365146058393</c:v>
                </c:pt>
                <c:pt idx="161">
                  <c:v>11.817286484112707</c:v>
                </c:pt>
                <c:pt idx="162">
                  <c:v>11.839948665716108</c:v>
                </c:pt>
                <c:pt idx="163">
                  <c:v>11.86235367948829</c:v>
                </c:pt>
                <c:pt idx="164">
                  <c:v>11.884503524878742</c:v>
                </c:pt>
                <c:pt idx="165">
                  <c:v>11.906400211493228</c:v>
                </c:pt>
                <c:pt idx="166">
                  <c:v>11.928045758411921</c:v>
                </c:pt>
                <c:pt idx="167">
                  <c:v>11.949442193501222</c:v>
                </c:pt>
                <c:pt idx="168">
                  <c:v>11.97059155272121</c:v>
                </c:pt>
                <c:pt idx="169">
                  <c:v>11.991495879430513</c:v>
                </c:pt>
                <c:pt idx="170">
                  <c:v>12.012157223690302</c:v>
                </c:pt>
                <c:pt idx="171">
                  <c:v>12.032577641568968</c:v>
                </c:pt>
                <c:pt idx="172">
                  <c:v>12.052759194448978</c:v>
                </c:pt>
                <c:pt idx="173">
                  <c:v>12.072703948337232</c:v>
                </c:pt>
                <c:pt idx="174">
                  <c:v>12.092413973180241</c:v>
                </c:pt>
                <c:pt idx="175">
                  <c:v>12.111891342185249</c:v>
                </c:pt>
                <c:pt idx="176">
                  <c:v>12.131138131148397</c:v>
                </c:pt>
                <c:pt idx="177">
                  <c:v>12.15015641779093</c:v>
                </c:pt>
                <c:pt idx="178">
                  <c:v>12.168948281104329</c:v>
                </c:pt>
                <c:pt idx="179">
                  <c:v>12.187515800705231</c:v>
                </c:pt>
                <c:pt idx="180">
                  <c:v>12.205861056200847</c:v>
                </c:pt>
                <c:pt idx="181">
                  <c:v>12.223986126565604</c:v>
                </c:pt>
                <c:pt idx="182">
                  <c:v>12.241893089529583</c:v>
                </c:pt>
                <c:pt idx="183">
                  <c:v>12.259584020979327</c:v>
                </c:pt>
                <c:pt idx="184">
                  <c:v>12.277060994371485</c:v>
                </c:pt>
                <c:pt idx="185">
                  <c:v>12.29432608015974</c:v>
                </c:pt>
                <c:pt idx="186">
                  <c:v>12.311381345235363</c:v>
                </c:pt>
                <c:pt idx="187">
                  <c:v>12.328228852381743</c:v>
                </c:pt>
                <c:pt idx="188">
                  <c:v>12.344870659743142</c:v>
                </c:pt>
                <c:pt idx="189">
                  <c:v>12.361308820307903</c:v>
                </c:pt>
                <c:pt idx="190">
                  <c:v>12.377545381406296</c:v>
                </c:pt>
                <c:pt idx="191">
                  <c:v>12.39358238422315</c:v>
                </c:pt>
                <c:pt idx="192">
                  <c:v>12.409421863325338</c:v>
                </c:pt>
                <c:pt idx="193">
                  <c:v>12.425065846204227</c:v>
                </c:pt>
                <c:pt idx="194">
                  <c:v>12.440516352833084</c:v>
                </c:pt>
                <c:pt idx="195">
                  <c:v>12.455775395239474</c:v>
                </c:pt>
                <c:pt idx="196">
                  <c:v>12.47084497709259</c:v>
                </c:pt>
                <c:pt idx="197">
                  <c:v>12.485727093305488</c:v>
                </c:pt>
                <c:pt idx="198">
                  <c:v>12.50042372965213</c:v>
                </c:pt>
                <c:pt idx="199">
                  <c:v>12.514936862399136</c:v>
                </c:pt>
                <c:pt idx="200">
                  <c:v>12.52926845795213</c:v>
                </c:pt>
                <c:pt idx="201">
                  <c:v>12.543420472516528</c:v>
                </c:pt>
                <c:pt idx="202">
                  <c:v>12.557394851772615</c:v>
                </c:pt>
                <c:pt idx="203">
                  <c:v>12.571193530564726</c:v>
                </c:pt>
                <c:pt idx="204">
                  <c:v>12.584818432604347</c:v>
                </c:pt>
                <c:pt idx="205">
                  <c:v>12.598271470186935</c:v>
                </c:pt>
                <c:pt idx="206">
                  <c:v>12.611554543922228</c:v>
                </c:pt>
                <c:pt idx="207">
                  <c:v>12.624669542477834</c:v>
                </c:pt>
                <c:pt idx="208">
                  <c:v>12.63761834233585</c:v>
                </c:pt>
                <c:pt idx="209">
                  <c:v>12.650402807562275</c:v>
                </c:pt>
                <c:pt idx="210">
                  <c:v>12.663024789588961</c:v>
                </c:pt>
                <c:pt idx="211">
                  <c:v>12.675486127007852</c:v>
                </c:pt>
                <c:pt idx="212">
                  <c:v>12.687788645377232</c:v>
                </c:pt>
                <c:pt idx="213">
                  <c:v>12.699934157039731</c:v>
                </c:pt>
                <c:pt idx="214">
                  <c:v>12.711924460951812</c:v>
                </c:pt>
                <c:pt idx="215">
                  <c:v>12.723761342524462</c:v>
                </c:pt>
                <c:pt idx="216">
                  <c:v>12.735446573474817</c:v>
                </c:pt>
                <c:pt idx="217">
                  <c:v>12.746981911688438</c:v>
                </c:pt>
                <c:pt idx="218">
                  <c:v>12.75836910109196</c:v>
                </c:pt>
                <c:pt idx="219">
                  <c:v>12.769609871535847</c:v>
                </c:pt>
                <c:pt idx="220">
                  <c:v>12.780705938686957</c:v>
                </c:pt>
                <c:pt idx="221">
                  <c:v>12.791659003930654</c:v>
                </c:pt>
                <c:pt idx="222">
                  <c:v>12.802470754282183</c:v>
                </c:pt>
                <c:pt idx="223">
                  <c:v>12.813142862307036</c:v>
                </c:pt>
                <c:pt idx="224">
                  <c:v>12.823676986050044</c:v>
                </c:pt>
                <c:pt idx="225">
                  <c:v>12.834074768972913</c:v>
                </c:pt>
                <c:pt idx="226">
                  <c:v>12.844337839899939</c:v>
                </c:pt>
                <c:pt idx="227">
                  <c:v>12.854467812971654</c:v>
                </c:pt>
                <c:pt idx="228">
                  <c:v>12.864466287606113</c:v>
                </c:pt>
                <c:pt idx="229">
                  <c:v>12.874334848467603</c:v>
                </c:pt>
                <c:pt idx="230">
                  <c:v>12.884075065442481</c:v>
                </c:pt>
                <c:pt idx="231">
                  <c:v>12.893688493621918</c:v>
                </c:pt>
                <c:pt idx="232">
                  <c:v>12.903176673291298</c:v>
                </c:pt>
                <c:pt idx="233">
                  <c:v>12.912541129926032</c:v>
                </c:pt>
                <c:pt idx="234">
                  <c:v>12.921783374193531</c:v>
                </c:pt>
              </c:numCache>
            </c:numRef>
          </c:xVal>
          <c:yVal>
            <c:numRef>
              <c:f>'Ark1'!$D$16:$D$250</c:f>
              <c:numCache>
                <c:formatCode>General</c:formatCode>
                <c:ptCount val="235"/>
                <c:pt idx="0">
                  <c:v>2</c:v>
                </c:pt>
                <c:pt idx="1">
                  <c:v>2.3214000000000001</c:v>
                </c:pt>
                <c:pt idx="2">
                  <c:v>2.6119285795465816</c:v>
                </c:pt>
                <c:pt idx="3">
                  <c:v>2.8770034341952848</c:v>
                </c:pt>
                <c:pt idx="4">
                  <c:v>3.1206803046556635</c:v>
                </c:pt>
                <c:pt idx="5">
                  <c:v>3.3460812143232577</c:v>
                </c:pt>
                <c:pt idx="6">
                  <c:v>3.5556647965065786</c:v>
                </c:pt>
                <c:pt idx="7">
                  <c:v>3.7514043633172665</c:v>
                </c:pt>
                <c:pt idx="8">
                  <c:v>3.9349093844152399</c:v>
                </c:pt>
                <c:pt idx="9">
                  <c:v>4.1075108306531209</c:v>
                </c:pt>
                <c:pt idx="10">
                  <c:v>4.2703226506612104</c:v>
                </c:pt>
                <c:pt idx="11">
                  <c:v>4.4242870216019501</c:v>
                </c:pt>
                <c:pt idx="12">
                  <c:v>4.5702082900118262</c:v>
                </c:pt>
                <c:pt idx="13">
                  <c:v>4.7087788553119898</c:v>
                </c:pt>
                <c:pt idx="14">
                  <c:v>4.8405992015647969</c:v>
                </c:pt>
                <c:pt idx="15">
                  <c:v>4.9661936059108829</c:v>
                </c:pt>
                <c:pt idx="16">
                  <c:v>5.0860226035553371</c:v>
                </c:pt>
                <c:pt idx="17">
                  <c:v>5.2004929855986157</c:v>
                </c:pt>
                <c:pt idx="18">
                  <c:v>5.309965896575922</c:v>
                </c:pt>
                <c:pt idx="19">
                  <c:v>5.4147634515546388</c:v>
                </c:pt>
                <c:pt idx="20">
                  <c:v>5.5151741878011427</c:v>
                </c:pt>
                <c:pt idx="21">
                  <c:v>5.6114575901837318</c:v>
                </c:pt>
                <c:pt idx="22">
                  <c:v>5.7038478738813492</c:v>
                </c:pt>
                <c:pt idx="23">
                  <c:v>5.7925571667160591</c:v>
                </c:pt>
                <c:pt idx="24">
                  <c:v>5.8777782024750795</c:v>
                </c:pt>
                <c:pt idx="25">
                  <c:v>5.9596866131221073</c:v>
                </c:pt>
                <c:pt idx="26">
                  <c:v>6.0384428898351299</c:v>
                </c:pt>
                <c:pt idx="27">
                  <c:v>6.1141940689342951</c:v>
                </c:pt>
                <c:pt idx="28">
                  <c:v>6.1870751879578743</c:v>
                </c:pt>
                <c:pt idx="29">
                  <c:v>6.2572105486622052</c:v>
                </c:pt>
                <c:pt idx="30">
                  <c:v>6.3247148170140646</c:v>
                </c:pt>
                <c:pt idx="31">
                  <c:v>6.3896939849030803</c:v>
                </c:pt>
                <c:pt idx="32">
                  <c:v>6.4522462140213781</c:v>
                </c:pt>
                <c:pt idx="33">
                  <c:v>6.5124625789059802</c:v>
                </c:pt>
                <c:pt idx="34">
                  <c:v>6.5704277233398853</c:v>
                </c:pt>
                <c:pt idx="35">
                  <c:v>6.6262204420245618</c:v>
                </c:pt>
                <c:pt idx="36">
                  <c:v>6.6799141975648251</c:v>
                </c:pt>
                <c:pt idx="37">
                  <c:v>6.7315775812649514</c:v>
                </c:pt>
                <c:pt idx="38">
                  <c:v>6.7812747249584397</c:v>
                </c:pt>
                <c:pt idx="39">
                  <c:v>6.8290656700324774</c:v>
                </c:pt>
                <c:pt idx="40">
                  <c:v>6.8750066989219425</c:v>
                </c:pt>
                <c:pt idx="41">
                  <c:v>6.9191506336047404</c:v>
                </c:pt>
                <c:pt idx="42">
                  <c:v>6.9615471050048621</c:v>
                </c:pt>
                <c:pt idx="43">
                  <c:v>7.0022427966811955</c:v>
                </c:pt>
                <c:pt idx="44">
                  <c:v>7.0412816657321482</c:v>
                </c:pt>
                <c:pt idx="45">
                  <c:v>7.0787051434650312</c:v>
                </c:pt>
                <c:pt idx="46">
                  <c:v>7.1145523180538657</c:v>
                </c:pt>
                <c:pt idx="47">
                  <c:v>7.1488601011307225</c:v>
                </c:pt>
                <c:pt idx="48">
                  <c:v>7.1816633800164986</c:v>
                </c:pt>
                <c:pt idx="49">
                  <c:v>7.212995157090961</c:v>
                </c:pt>
                <c:pt idx="50">
                  <c:v>7.2428866776238738</c:v>
                </c:pt>
                <c:pt idx="51">
                  <c:v>7.2713675472348474</c:v>
                </c:pt>
                <c:pt idx="52">
                  <c:v>7.2984658400156004</c:v>
                </c:pt>
                <c:pt idx="53">
                  <c:v>7.3242081982317133</c:v>
                </c:pt>
                <c:pt idx="54">
                  <c:v>7.3486199244191228</c:v>
                </c:pt>
                <c:pt idx="55">
                  <c:v>7.3717250666014884</c:v>
                </c:pt>
                <c:pt idx="56">
                  <c:v>7.3935464972763674</c:v>
                </c:pt>
                <c:pt idx="57">
                  <c:v>7.4141059867493695</c:v>
                </c:pt>
                <c:pt idx="58">
                  <c:v>7.4334242713347969</c:v>
                </c:pt>
                <c:pt idx="59">
                  <c:v>7.4515211168877116</c:v>
                </c:pt>
                <c:pt idx="60">
                  <c:v>7.4684153780848606</c:v>
                </c:pt>
                <c:pt idx="61">
                  <c:v>7.4841250538297315</c:v>
                </c:pt>
                <c:pt idx="62">
                  <c:v>7.4986673391194625</c:v>
                </c:pt>
                <c:pt idx="63">
                  <c:v>7.5120586736778181</c:v>
                </c:pt>
                <c:pt idx="64">
                  <c:v>7.5243147876284615</c:v>
                </c:pt>
                <c:pt idx="65">
                  <c:v>7.5354507444558694</c:v>
                </c:pt>
                <c:pt idx="66">
                  <c:v>7.5454809814770547</c:v>
                </c:pt>
                <c:pt idx="67">
                  <c:v>7.5544193480254744</c:v>
                </c:pt>
                <c:pt idx="68">
                  <c:v>7.56227914152882</c:v>
                </c:pt>
                <c:pt idx="69">
                  <c:v>7.5690731416445569</c:v>
                </c:pt>
                <c:pt idx="70">
                  <c:v>7.5748136426009216</c:v>
                </c:pt>
                <c:pt idx="71">
                  <c:v>7.5795124838763774</c:v>
                </c:pt>
                <c:pt idx="72">
                  <c:v>7.5831810793371455</c:v>
                </c:pt>
                <c:pt idx="73">
                  <c:v>7.5858304449402425</c:v>
                </c:pt>
                <c:pt idx="74">
                  <c:v>7.5874712250982963</c:v>
                </c:pt>
                <c:pt idx="75">
                  <c:v>7.5881137177922779</c:v>
                </c:pt>
                <c:pt idx="76">
                  <c:v>7.5877678985089965</c:v>
                </c:pt>
                <c:pt idx="77">
                  <c:v>7.5864434430717402</c:v>
                </c:pt>
                <c:pt idx="78">
                  <c:v>7.5841497494247765</c:v>
                </c:pt>
                <c:pt idx="79">
                  <c:v>7.5808959584253932</c:v>
                </c:pt>
                <c:pt idx="80">
                  <c:v>7.5766909736908703</c:v>
                </c:pt>
                <c:pt idx="81">
                  <c:v>7.5715434805420321</c:v>
                </c:pt>
                <c:pt idx="82">
                  <c:v>7.5654619640799616</c:v>
                </c:pt>
                <c:pt idx="83">
                  <c:v>7.5584547264278674</c:v>
                </c:pt>
                <c:pt idx="84">
                  <c:v>7.5505299031661242</c:v>
                </c:pt>
                <c:pt idx="85">
                  <c:v>7.5416954789849804</c:v>
                </c:pt>
                <c:pt idx="86">
                  <c:v>7.5319593025764302</c:v>
                </c:pt>
                <c:pt idx="87">
                  <c:v>7.5213291007841869</c:v>
                </c:pt>
                <c:pt idx="88">
                  <c:v>7.5098124920285834</c:v>
                </c:pt>
                <c:pt idx="89">
                  <c:v>7.4974169990214996</c:v>
                </c:pt>
                <c:pt idx="90">
                  <c:v>7.4841500607851099</c:v>
                </c:pt>
                <c:pt idx="91">
                  <c:v>7.4700190439872376</c:v>
                </c:pt>
                <c:pt idx="92">
                  <c:v>7.4550312536054477</c:v>
                </c:pt>
                <c:pt idx="93">
                  <c:v>7.4391939429316443</c:v>
                </c:pt>
                <c:pt idx="94">
                  <c:v>7.42251432292879</c:v>
                </c:pt>
                <c:pt idx="95">
                  <c:v>7.40499957095148</c:v>
                </c:pt>
                <c:pt idx="96">
                  <c:v>7.386656838842387</c:v>
                </c:pt>
                <c:pt idx="97">
                  <c:v>7.3674932604170102</c:v>
                </c:pt>
                <c:pt idx="98">
                  <c:v>7.3475159583497449</c:v>
                </c:pt>
                <c:pt idx="99">
                  <c:v>7.3267320504749192</c:v>
                </c:pt>
                <c:pt idx="100">
                  <c:v>7.3051486555171632</c:v>
                </c:pt>
                <c:pt idx="101">
                  <c:v>7.2827728982662308</c:v>
                </c:pt>
                <c:pt idx="102">
                  <c:v>7.2596119142121234</c:v>
                </c:pt>
                <c:pt idx="103">
                  <c:v>7.2356728536571477</c:v>
                </c:pt>
                <c:pt idx="104">
                  <c:v>7.2109628853222176</c:v>
                </c:pt>
                <c:pt idx="105">
                  <c:v>7.1854891994653975</c:v>
                </c:pt>
                <c:pt idx="106">
                  <c:v>7.1592590105312874</c:v>
                </c:pt>
                <c:pt idx="107">
                  <c:v>7.1322795593503772</c:v>
                </c:pt>
                <c:pt idx="108">
                  <c:v>7.1045581149079542</c:v>
                </c:pt>
                <c:pt idx="109">
                  <c:v>7.0761019757025228</c:v>
                </c:pt>
                <c:pt idx="110">
                  <c:v>7.0469184707139636</c:v>
                </c:pt>
                <c:pt idx="111">
                  <c:v>7.0170149600018537</c:v>
                </c:pt>
                <c:pt idx="112">
                  <c:v>6.9863988349544721</c:v>
                </c:pt>
                <c:pt idx="113">
                  <c:v>6.9550775182090154</c:v>
                </c:pt>
                <c:pt idx="114">
                  <c:v>6.9230584632634846</c:v>
                </c:pt>
                <c:pt idx="115">
                  <c:v>6.890349153800539</c:v>
                </c:pt>
                <c:pt idx="116">
                  <c:v>6.8569571027433893</c:v>
                </c:pt>
                <c:pt idx="117">
                  <c:v>6.8228898510635005</c:v>
                </c:pt>
                <c:pt idx="118">
                  <c:v>6.7881549663595022</c:v>
                </c:pt>
                <c:pt idx="119">
                  <c:v>6.7527600412262974</c:v>
                </c:pt>
                <c:pt idx="120">
                  <c:v>6.7167126914328659</c:v>
                </c:pt>
                <c:pt idx="121">
                  <c:v>6.6800205539267594</c:v>
                </c:pt>
                <c:pt idx="122">
                  <c:v>6.6426912846827193</c:v>
                </c:pt>
                <c:pt idx="123">
                  <c:v>6.6047325564122508</c:v>
                </c:pt>
                <c:pt idx="124">
                  <c:v>6.5661520561503908</c:v>
                </c:pt>
                <c:pt idx="125">
                  <c:v>6.526957482735245</c:v>
                </c:pt>
                <c:pt idx="126">
                  <c:v>6.4871565441952344</c:v>
                </c:pt>
                <c:pt idx="127">
                  <c:v>6.4467569550583086</c:v>
                </c:pt>
                <c:pt idx="128">
                  <c:v>6.4057664335967317</c:v>
                </c:pt>
                <c:pt idx="129">
                  <c:v>6.3641926990203412</c:v>
                </c:pt>
                <c:pt idx="130">
                  <c:v>6.3220434686305333</c:v>
                </c:pt>
                <c:pt idx="131">
                  <c:v>6.2793264549465313</c:v>
                </c:pt>
                <c:pt idx="132">
                  <c:v>6.2360493628148408</c:v>
                </c:pt>
                <c:pt idx="133">
                  <c:v>6.1922198865121336</c:v>
                </c:pt>
                <c:pt idx="134">
                  <c:v>6.1478457068511512</c:v>
                </c:pt>
                <c:pt idx="135">
                  <c:v>6.1029344882985939</c:v>
                </c:pt>
                <c:pt idx="136">
                  <c:v>6.0574938761133321</c:v>
                </c:pt>
                <c:pt idx="137">
                  <c:v>6.011531493512674</c:v>
                </c:pt>
                <c:pt idx="138">
                  <c:v>5.9650549388738492</c:v>
                </c:pt>
                <c:pt idx="139">
                  <c:v>5.9180717829772824</c:v>
                </c:pt>
                <c:pt idx="140">
                  <c:v>5.8705895662976939</c:v>
                </c:pt>
                <c:pt idx="141">
                  <c:v>5.8226157963485301</c:v>
                </c:pt>
                <c:pt idx="142">
                  <c:v>5.7741579450847098</c:v>
                </c:pt>
                <c:pt idx="143">
                  <c:v>5.7252234463682035</c:v>
                </c:pt>
                <c:pt idx="144">
                  <c:v>5.6758196935004603</c:v>
                </c:pt>
                <c:pt idx="145">
                  <c:v>5.6259540368252878</c:v>
                </c:pt>
                <c:pt idx="146">
                  <c:v>5.5756337814053198</c:v>
                </c:pt>
                <c:pt idx="147">
                  <c:v>5.524866184774841</c:v>
                </c:pt>
                <c:pt idx="148">
                  <c:v>5.4736584547713152</c:v>
                </c:pt>
                <c:pt idx="149">
                  <c:v>5.4220177474476161</c:v>
                </c:pt>
                <c:pt idx="150">
                  <c:v>5.3699511650666087</c:v>
                </c:pt>
                <c:pt idx="151">
                  <c:v>5.3174657541793922</c:v>
                </c:pt>
                <c:pt idx="152">
                  <c:v>5.2645685037882197</c:v>
                </c:pt>
                <c:pt idx="153">
                  <c:v>5.2112663435948088</c:v>
                </c:pt>
                <c:pt idx="154">
                  <c:v>5.1575661423344865</c:v>
                </c:pt>
                <c:pt idx="155">
                  <c:v>5.1034747061963595</c:v>
                </c:pt>
                <c:pt idx="156">
                  <c:v>5.0489987773294622</c:v>
                </c:pt>
                <c:pt idx="157">
                  <c:v>4.9941450324346137</c:v>
                </c:pt>
                <c:pt idx="158">
                  <c:v>4.9389200814415046</c:v>
                </c:pt>
                <c:pt idx="159">
                  <c:v>4.8833304662703538</c:v>
                </c:pt>
                <c:pt idx="160">
                  <c:v>4.827382659677296</c:v>
                </c:pt>
                <c:pt idx="161">
                  <c:v>4.7710830641824948</c:v>
                </c:pt>
                <c:pt idx="162">
                  <c:v>4.7144380110798396</c:v>
                </c:pt>
                <c:pt idx="163">
                  <c:v>4.6574537595269483</c:v>
                </c:pt>
                <c:pt idx="164">
                  <c:v>4.6001364957140662</c:v>
                </c:pt>
                <c:pt idx="165">
                  <c:v>4.5424923321103616</c:v>
                </c:pt>
                <c:pt idx="166">
                  <c:v>4.4845273067860036</c:v>
                </c:pt>
                <c:pt idx="167">
                  <c:v>4.4262473828083344</c:v>
                </c:pt>
                <c:pt idx="168">
                  <c:v>4.3676584477103644</c:v>
                </c:pt>
                <c:pt idx="169">
                  <c:v>4.3087663130297518</c:v>
                </c:pt>
                <c:pt idx="170">
                  <c:v>4.2495767139163858</c:v>
                </c:pt>
                <c:pt idx="171">
                  <c:v>4.1900953088066197</c:v>
                </c:pt>
                <c:pt idx="172">
                  <c:v>4.1303276791621828</c:v>
                </c:pt>
                <c:pt idx="173">
                  <c:v>4.0702793292717621</c:v>
                </c:pt>
                <c:pt idx="174">
                  <c:v>4.0099556861132086</c:v>
                </c:pt>
                <c:pt idx="175">
                  <c:v>3.9493620992743286</c:v>
                </c:pt>
                <c:pt idx="176">
                  <c:v>3.8885038409301815</c:v>
                </c:pt>
                <c:pt idx="177">
                  <c:v>3.8273861058748246</c:v>
                </c:pt>
                <c:pt idx="178">
                  <c:v>3.7660140116054324</c:v>
                </c:pt>
                <c:pt idx="179">
                  <c:v>3.7043925984567245</c:v>
                </c:pt>
                <c:pt idx="180">
                  <c:v>3.6425268297836535</c:v>
                </c:pt>
                <c:pt idx="181">
                  <c:v>3.5804215921903073</c:v>
                </c:pt>
                <c:pt idx="182">
                  <c:v>3.518081695803013</c:v>
                </c:pt>
                <c:pt idx="183">
                  <c:v>3.4555118745856372</c:v>
                </c:pt>
                <c:pt idx="184">
                  <c:v>3.3927167866951145</c:v>
                </c:pt>
                <c:pt idx="185">
                  <c:v>3.3297010148752584</c:v>
                </c:pt>
                <c:pt idx="186">
                  <c:v>3.2664690668869443</c:v>
                </c:pt>
                <c:pt idx="187">
                  <c:v>3.203025375972782</c:v>
                </c:pt>
                <c:pt idx="188">
                  <c:v>3.1393743013544393</c:v>
                </c:pt>
                <c:pt idx="189">
                  <c:v>3.0755201287608069</c:v>
                </c:pt>
                <c:pt idx="190">
                  <c:v>3.0114670709852445</c:v>
                </c:pt>
                <c:pt idx="191">
                  <c:v>2.9472192684701795</c:v>
                </c:pt>
                <c:pt idx="192">
                  <c:v>2.8827807899173785</c:v>
                </c:pt>
                <c:pt idx="193">
                  <c:v>2.8181556329222519</c:v>
                </c:pt>
                <c:pt idx="194">
                  <c:v>2.7533477246305975</c:v>
                </c:pt>
                <c:pt idx="195">
                  <c:v>2.6883609224162313</c:v>
                </c:pt>
                <c:pt idx="196">
                  <c:v>2.6231990145780042</c:v>
                </c:pt>
                <c:pt idx="197">
                  <c:v>2.5578657210547422</c:v>
                </c:pt>
                <c:pt idx="198">
                  <c:v>2.4923646941566999</c:v>
                </c:pt>
                <c:pt idx="199">
                  <c:v>2.4266995193121579</c:v>
                </c:pt>
                <c:pt idx="200">
                  <c:v>2.3608737158278439</c:v>
                </c:pt>
                <c:pt idx="201">
                  <c:v>2.2948907376619023</c:v>
                </c:pt>
                <c:pt idx="202">
                  <c:v>2.2287539742081828</c:v>
                </c:pt>
                <c:pt idx="203">
                  <c:v>2.1624667510906597</c:v>
                </c:pt>
                <c:pt idx="204">
                  <c:v>2.0960323309668478</c:v>
                </c:pt>
                <c:pt idx="205">
                  <c:v>2.0294539143391139</c:v>
                </c:pt>
                <c:pt idx="206">
                  <c:v>1.9627346403728327</c:v>
                </c:pt>
                <c:pt idx="207">
                  <c:v>1.8958775877203802</c:v>
                </c:pt>
                <c:pt idx="208">
                  <c:v>1.8288857753499947</c:v>
                </c:pt>
                <c:pt idx="209">
                  <c:v>1.7617621633785823</c:v>
                </c:pt>
                <c:pt idx="210">
                  <c:v>1.6945096539075788</c:v>
                </c:pt>
                <c:pt idx="211">
                  <c:v>1.6271310918610278</c:v>
                </c:pt>
                <c:pt idx="212">
                  <c:v>1.5596292658250643</c:v>
                </c:pt>
                <c:pt idx="213">
                  <c:v>1.4920069088880397</c:v>
                </c:pt>
                <c:pt idx="214">
                  <c:v>1.4242666994805555</c:v>
                </c:pt>
                <c:pt idx="215">
                  <c:v>1.3564112622147124</c:v>
                </c:pt>
                <c:pt idx="216">
                  <c:v>1.2884431687219158</c:v>
                </c:pt>
                <c:pt idx="217">
                  <c:v>1.2203649384886119</c:v>
                </c:pt>
                <c:pt idx="218">
                  <c:v>1.1521790396893656</c:v>
                </c:pt>
                <c:pt idx="219">
                  <c:v>1.0838878900167184</c:v>
                </c:pt>
                <c:pt idx="220">
                  <c:v>1.0154938575073003</c:v>
                </c:pt>
                <c:pt idx="221">
                  <c:v>0.94699926136369994</c:v>
                </c:pt>
                <c:pt idx="222">
                  <c:v>0.87840637277162248</c:v>
                </c:pt>
                <c:pt idx="223">
                  <c:v>0.8097174157118977</c:v>
                </c:pt>
                <c:pt idx="224">
                  <c:v>0.74093456776692745</c:v>
                </c:pt>
                <c:pt idx="225">
                  <c:v>0.67205996092118547</c:v>
                </c:pt>
                <c:pt idx="226">
                  <c:v>0.60309568235541167</c:v>
                </c:pt>
                <c:pt idx="227">
                  <c:v>0.53404377523416513</c:v>
                </c:pt>
                <c:pt idx="228">
                  <c:v>0.46490623948642529</c:v>
                </c:pt>
                <c:pt idx="229">
                  <c:v>0.39568503257895232</c:v>
                </c:pt>
                <c:pt idx="230">
                  <c:v>0.32638207028214161</c:v>
                </c:pt>
                <c:pt idx="231">
                  <c:v>0.25699922742812575</c:v>
                </c:pt>
                <c:pt idx="232">
                  <c:v>0.18753833866090025</c:v>
                </c:pt>
                <c:pt idx="233">
                  <c:v>0.11800119917826662</c:v>
                </c:pt>
                <c:pt idx="234">
                  <c:v>4.8389565465406029E-2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205-45AB-A0E4-43BAED0E2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515456"/>
        <c:axId val="104513920"/>
      </c:scatterChart>
      <c:valAx>
        <c:axId val="104515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Afstand</a:t>
                </a:r>
                <a:r>
                  <a:rPr lang="da-DK" baseline="0"/>
                  <a:t> i meter</a:t>
                </a:r>
                <a:endParaRPr lang="da-D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4513920"/>
        <c:crosses val="autoZero"/>
        <c:crossBetween val="midCat"/>
      </c:valAx>
      <c:valAx>
        <c:axId val="104513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da-DK"/>
                  <a:t>Højde</a:t>
                </a:r>
                <a:r>
                  <a:rPr lang="da-DK" baseline="0"/>
                  <a:t> i meter</a:t>
                </a:r>
              </a:p>
              <a:p>
                <a:pPr>
                  <a:defRPr/>
                </a:pPr>
                <a:endParaRPr lang="da-DK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0451545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200024</xdr:colOff>
      <xdr:row>3</xdr:row>
      <xdr:rowOff>123825</xdr:rowOff>
    </xdr:from>
    <xdr:to>
      <xdr:col>19</xdr:col>
      <xdr:colOff>380999</xdr:colOff>
      <xdr:row>24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0"/>
  <sheetViews>
    <sheetView tabSelected="1" topLeftCell="A7" workbookViewId="0">
      <selection activeCell="H9" sqref="H9"/>
    </sheetView>
  </sheetViews>
  <sheetFormatPr defaultRowHeight="14.75" x14ac:dyDescent="0.75"/>
  <cols>
    <col min="4" max="4" width="11.5" customWidth="1"/>
  </cols>
  <sheetData>
    <row r="1" spans="1:9" ht="21" x14ac:dyDescent="1">
      <c r="D1" s="2" t="s">
        <v>20</v>
      </c>
    </row>
    <row r="3" spans="1:9" x14ac:dyDescent="0.75">
      <c r="A3" t="s">
        <v>9</v>
      </c>
      <c r="B3">
        <v>5.0000000000000001E-3</v>
      </c>
    </row>
    <row r="4" spans="1:9" x14ac:dyDescent="0.75">
      <c r="A4" t="s">
        <v>10</v>
      </c>
      <c r="B4">
        <v>3.0999999999999999E-3</v>
      </c>
      <c r="D4" t="s">
        <v>11</v>
      </c>
      <c r="E4">
        <f>B5*B4/(2*B3)</f>
        <v>0.372</v>
      </c>
    </row>
    <row r="5" spans="1:9" x14ac:dyDescent="0.75">
      <c r="A5" t="s">
        <v>12</v>
      </c>
      <c r="B5">
        <v>1.2</v>
      </c>
    </row>
    <row r="6" spans="1:9" x14ac:dyDescent="0.75">
      <c r="A6" t="s">
        <v>13</v>
      </c>
      <c r="B6">
        <v>0.5</v>
      </c>
      <c r="D6" t="s">
        <v>18</v>
      </c>
      <c r="E6">
        <f>B6*E4</f>
        <v>0.186</v>
      </c>
    </row>
    <row r="7" spans="1:9" x14ac:dyDescent="0.75">
      <c r="A7" t="s">
        <v>14</v>
      </c>
      <c r="B7">
        <v>6.3E-2</v>
      </c>
    </row>
    <row r="9" spans="1:9" x14ac:dyDescent="0.75">
      <c r="A9" s="3" t="s">
        <v>5</v>
      </c>
      <c r="B9" t="s">
        <v>17</v>
      </c>
      <c r="C9" t="s">
        <v>19</v>
      </c>
      <c r="D9">
        <f>40/360*2*3.1415</f>
        <v>0.69811111111111113</v>
      </c>
    </row>
    <row r="10" spans="1:9" x14ac:dyDescent="0.75">
      <c r="A10" t="s">
        <v>15</v>
      </c>
      <c r="B10">
        <v>50</v>
      </c>
      <c r="E10" t="s">
        <v>21</v>
      </c>
      <c r="F10">
        <f>B10*COS(D9)</f>
        <v>38.302883887602377</v>
      </c>
    </row>
    <row r="11" spans="1:9" x14ac:dyDescent="0.75">
      <c r="A11" t="s">
        <v>16</v>
      </c>
      <c r="B11">
        <v>0.1</v>
      </c>
      <c r="E11" t="s">
        <v>22</v>
      </c>
      <c r="F11">
        <f>B10*SIN(D9)</f>
        <v>32.138591846763447</v>
      </c>
    </row>
    <row r="15" spans="1:9" x14ac:dyDescent="0.7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  <c r="H15" s="1" t="s">
        <v>7</v>
      </c>
      <c r="I15" s="1" t="s">
        <v>8</v>
      </c>
    </row>
    <row r="16" spans="1:9" x14ac:dyDescent="0.75">
      <c r="A16">
        <v>0</v>
      </c>
      <c r="B16">
        <v>0</v>
      </c>
      <c r="C16">
        <v>38.299999999999997</v>
      </c>
      <c r="D16">
        <v>2</v>
      </c>
      <c r="E16">
        <v>32.14</v>
      </c>
      <c r="F16">
        <f>ATAN(E16/C16)</f>
        <v>0.69816976080734905</v>
      </c>
      <c r="G16">
        <f>SQRT(C16^2+E16^2)</f>
        <v>49.998695982995393</v>
      </c>
      <c r="H16">
        <f>-0.372*0.5*(G16^2)*COS(F16)*0.01</f>
        <v>-3.5618071044366251</v>
      </c>
      <c r="I16">
        <f>(-0.372*0.5*(G16^2)*SIN(F16)-9.82)*0.01</f>
        <v>-3.0871420453418574</v>
      </c>
    </row>
    <row r="17" spans="1:9" x14ac:dyDescent="0.75">
      <c r="A17">
        <f>A16+0.01</f>
        <v>0.01</v>
      </c>
      <c r="B17">
        <f>B16+0.01*C16</f>
        <v>0.38300000000000001</v>
      </c>
      <c r="C17">
        <f>C16+H16</f>
        <v>34.738192895563373</v>
      </c>
      <c r="D17">
        <f>D16+E16*0.01</f>
        <v>2.3214000000000001</v>
      </c>
      <c r="E17">
        <f>E16+I16</f>
        <v>29.052857954658144</v>
      </c>
      <c r="F17">
        <f>ATAN(E17/C17)</f>
        <v>0.69650868670602106</v>
      </c>
      <c r="G17">
        <f>SQRT(C17^2+E17^2)</f>
        <v>45.285876396321541</v>
      </c>
      <c r="H17">
        <f>-0.372*0.5*(G17^2)*COS(F17)*0.01</f>
        <v>-2.9260580880421081</v>
      </c>
      <c r="I17">
        <f>(-0.372*0.5*(G17^2)*SIN(F17)-9.82)*0.01</f>
        <v>-2.5453724897878365</v>
      </c>
    </row>
    <row r="18" spans="1:9" x14ac:dyDescent="0.75">
      <c r="A18">
        <f t="shared" ref="A18:A25" si="0">A17+0.01</f>
        <v>0.02</v>
      </c>
      <c r="B18">
        <f t="shared" ref="B18:B25" si="1">B17+0.01*C17</f>
        <v>0.7303819289556337</v>
      </c>
      <c r="C18">
        <f t="shared" ref="C18:C25" si="2">C17+H17</f>
        <v>31.812134807521264</v>
      </c>
      <c r="D18">
        <f t="shared" ref="D18:D25" si="3">D17+E17*0.01</f>
        <v>2.6119285795465816</v>
      </c>
      <c r="E18">
        <f t="shared" ref="E18:E25" si="4">E17+I17</f>
        <v>26.507485464870307</v>
      </c>
      <c r="F18">
        <f t="shared" ref="F18:F25" si="5">ATAN(E18/C18)</f>
        <v>0.69468954165892638</v>
      </c>
      <c r="G18">
        <f t="shared" ref="G18:G25" si="6">SQRT(C18^2+E18^2)</f>
        <v>41.40843762667479</v>
      </c>
      <c r="H18">
        <f t="shared" ref="H18:H25" si="7">-0.372*0.5*(G18^2)*COS(F18)*0.01</f>
        <v>-2.4501608879044223</v>
      </c>
      <c r="I18">
        <f t="shared" ref="I18:I25" si="8">(-0.372*0.5*(G18^2)*SIN(F18)-9.82)*0.01</f>
        <v>-2.1397984188324513</v>
      </c>
    </row>
    <row r="19" spans="1:9" x14ac:dyDescent="0.75">
      <c r="A19">
        <f t="shared" si="0"/>
        <v>0.03</v>
      </c>
      <c r="B19">
        <f t="shared" si="1"/>
        <v>1.0485032770308464</v>
      </c>
      <c r="C19">
        <f t="shared" si="2"/>
        <v>29.361973919616844</v>
      </c>
      <c r="D19">
        <f t="shared" si="3"/>
        <v>2.8770034341952848</v>
      </c>
      <c r="E19">
        <f t="shared" si="4"/>
        <v>24.367687046037855</v>
      </c>
      <c r="F19">
        <f t="shared" si="5"/>
        <v>0.6927123511232719</v>
      </c>
      <c r="G19">
        <f t="shared" si="6"/>
        <v>38.156384582791652</v>
      </c>
      <c r="H19">
        <f t="shared" si="7"/>
        <v>-2.0838449903154457</v>
      </c>
      <c r="I19">
        <f t="shared" si="8"/>
        <v>-1.8275960792784187</v>
      </c>
    </row>
    <row r="20" spans="1:9" x14ac:dyDescent="0.75">
      <c r="A20">
        <f t="shared" si="0"/>
        <v>0.04</v>
      </c>
      <c r="B20">
        <f t="shared" si="1"/>
        <v>1.3421230162270148</v>
      </c>
      <c r="C20">
        <f t="shared" si="2"/>
        <v>27.278128929301399</v>
      </c>
      <c r="D20">
        <f t="shared" si="3"/>
        <v>3.1206803046556635</v>
      </c>
      <c r="E20">
        <f t="shared" si="4"/>
        <v>22.540090966759436</v>
      </c>
      <c r="F20">
        <f t="shared" si="5"/>
        <v>0.69057684254649565</v>
      </c>
      <c r="G20">
        <f t="shared" si="6"/>
        <v>35.385760111567201</v>
      </c>
      <c r="H20">
        <f t="shared" si="7"/>
        <v>-1.7953786274474692</v>
      </c>
      <c r="I20">
        <f t="shared" si="8"/>
        <v>-1.5817327484273329</v>
      </c>
    </row>
    <row r="21" spans="1:9" x14ac:dyDescent="0.75">
      <c r="A21">
        <f t="shared" si="0"/>
        <v>0.05</v>
      </c>
      <c r="B21">
        <f t="shared" si="1"/>
        <v>1.6149043055200287</v>
      </c>
      <c r="C21">
        <f t="shared" si="2"/>
        <v>25.48275030185393</v>
      </c>
      <c r="D21">
        <f t="shared" si="3"/>
        <v>3.3460812143232577</v>
      </c>
      <c r="E21">
        <f t="shared" si="4"/>
        <v>20.958358218332105</v>
      </c>
      <c r="F21">
        <f t="shared" si="5"/>
        <v>0.68828249557469889</v>
      </c>
      <c r="G21">
        <f t="shared" si="6"/>
        <v>32.994292569390929</v>
      </c>
      <c r="H21">
        <f t="shared" si="7"/>
        <v>-1.5638606932137129</v>
      </c>
      <c r="I21">
        <f t="shared" si="8"/>
        <v>-1.3844015372633316</v>
      </c>
    </row>
    <row r="22" spans="1:9" x14ac:dyDescent="0.75">
      <c r="A22">
        <f t="shared" si="0"/>
        <v>6.0000000000000005E-2</v>
      </c>
      <c r="B22">
        <f t="shared" si="1"/>
        <v>1.8697318085385679</v>
      </c>
      <c r="C22">
        <f t="shared" si="2"/>
        <v>23.918889608640217</v>
      </c>
      <c r="D22">
        <f t="shared" si="3"/>
        <v>3.5556647965065786</v>
      </c>
      <c r="E22">
        <f t="shared" si="4"/>
        <v>19.573956681068772</v>
      </c>
      <c r="F22">
        <f t="shared" si="5"/>
        <v>0.68582857680525899</v>
      </c>
      <c r="G22">
        <f t="shared" si="6"/>
        <v>30.907168428419219</v>
      </c>
      <c r="H22">
        <f t="shared" si="7"/>
        <v>-1.3750331785443175</v>
      </c>
      <c r="I22">
        <f t="shared" si="8"/>
        <v>-1.2234545712714158</v>
      </c>
    </row>
    <row r="23" spans="1:9" x14ac:dyDescent="0.75">
      <c r="A23">
        <f t="shared" si="0"/>
        <v>7.0000000000000007E-2</v>
      </c>
      <c r="B23">
        <f t="shared" si="1"/>
        <v>2.1089207046249703</v>
      </c>
      <c r="C23">
        <f t="shared" si="2"/>
        <v>22.5438564300959</v>
      </c>
      <c r="D23">
        <f t="shared" si="3"/>
        <v>3.7514043633172665</v>
      </c>
      <c r="E23">
        <f t="shared" si="4"/>
        <v>18.350502109797358</v>
      </c>
      <c r="F23">
        <f t="shared" si="5"/>
        <v>0.68321416460932127</v>
      </c>
      <c r="G23">
        <f t="shared" si="6"/>
        <v>29.068305599440322</v>
      </c>
      <c r="H23">
        <f t="shared" si="7"/>
        <v>-1.2188797770658797</v>
      </c>
      <c r="I23">
        <f t="shared" si="8"/>
        <v>-1.0903574860092209</v>
      </c>
    </row>
    <row r="24" spans="1:9" x14ac:dyDescent="0.75">
      <c r="A24">
        <f t="shared" si="0"/>
        <v>0.08</v>
      </c>
      <c r="B24">
        <f t="shared" si="1"/>
        <v>2.3343592689259292</v>
      </c>
      <c r="C24">
        <f t="shared" si="2"/>
        <v>21.324976653030021</v>
      </c>
      <c r="D24">
        <f t="shared" si="3"/>
        <v>3.9349093844152399</v>
      </c>
      <c r="E24">
        <f t="shared" si="4"/>
        <v>17.260144623788136</v>
      </c>
      <c r="F24">
        <f t="shared" si="5"/>
        <v>0.68043816732674711</v>
      </c>
      <c r="G24">
        <f t="shared" si="6"/>
        <v>27.434781239994567</v>
      </c>
      <c r="H24">
        <f t="shared" si="7"/>
        <v>-1.0881856891283983</v>
      </c>
      <c r="I24">
        <f t="shared" si="8"/>
        <v>-0.97896262297919012</v>
      </c>
    </row>
    <row r="25" spans="1:9" x14ac:dyDescent="0.75">
      <c r="A25">
        <f t="shared" si="0"/>
        <v>0.09</v>
      </c>
      <c r="B25">
        <f t="shared" si="1"/>
        <v>2.5476090354562295</v>
      </c>
      <c r="C25">
        <f t="shared" si="2"/>
        <v>20.236790963901623</v>
      </c>
      <c r="D25">
        <f t="shared" si="3"/>
        <v>4.1075108306531209</v>
      </c>
      <c r="E25">
        <f t="shared" si="4"/>
        <v>16.281182000808947</v>
      </c>
      <c r="F25">
        <f t="shared" si="5"/>
        <v>0.67749933689758801</v>
      </c>
      <c r="G25">
        <f t="shared" si="6"/>
        <v>25.973151442597711</v>
      </c>
      <c r="H25">
        <f t="shared" si="7"/>
        <v>-0.97764061973675409</v>
      </c>
      <c r="I25">
        <f t="shared" si="8"/>
        <v>-0.88474490673500272</v>
      </c>
    </row>
    <row r="26" spans="1:9" x14ac:dyDescent="0.75">
      <c r="A26">
        <f t="shared" ref="A26:A89" si="9">A25+0.01</f>
        <v>9.9999999999999992E-2</v>
      </c>
      <c r="B26">
        <f t="shared" ref="B26:B89" si="10">B25+0.01*C25</f>
        <v>2.7499769450952458</v>
      </c>
      <c r="C26">
        <f t="shared" ref="C26:C89" si="11">C25+H25</f>
        <v>19.259150344164869</v>
      </c>
      <c r="D26">
        <f t="shared" ref="D26:D89" si="12">D25+E25*0.01</f>
        <v>4.2703226506612104</v>
      </c>
      <c r="E26">
        <f t="shared" ref="E26:E89" si="13">E25+I25</f>
        <v>15.396437094073944</v>
      </c>
      <c r="F26">
        <f t="shared" ref="F26:F89" si="14">ATAN(E26/C26)</f>
        <v>0.67439627926999857</v>
      </c>
      <c r="G26">
        <f t="shared" ref="G26:G89" si="15">SQRT(C26^2+E26^2)</f>
        <v>24.656949267314516</v>
      </c>
      <c r="H26">
        <f t="shared" ref="H26:H89" si="16">-0.372*0.5*(G26^2)*COS(F26)*0.01</f>
        <v>-0.88326172091984034</v>
      </c>
      <c r="I26">
        <f t="shared" ref="I26:I89" si="17">(-0.372*0.5*(G26^2)*SIN(F26)-9.82)*0.01</f>
        <v>-0.80431025308632376</v>
      </c>
    </row>
    <row r="27" spans="1:9" x14ac:dyDescent="0.75">
      <c r="A27">
        <f t="shared" si="9"/>
        <v>0.10999999999999999</v>
      </c>
      <c r="B27">
        <f t="shared" si="10"/>
        <v>2.9425684485368944</v>
      </c>
      <c r="C27">
        <f t="shared" si="11"/>
        <v>18.375888623245029</v>
      </c>
      <c r="D27">
        <f t="shared" si="12"/>
        <v>4.4242870216019501</v>
      </c>
      <c r="E27">
        <f t="shared" si="13"/>
        <v>14.592126840987619</v>
      </c>
      <c r="F27">
        <f t="shared" si="14"/>
        <v>0.67112746248361543</v>
      </c>
      <c r="G27">
        <f t="shared" si="15"/>
        <v>23.464940836008459</v>
      </c>
      <c r="H27">
        <f t="shared" si="16"/>
        <v>-0.8020117991975575</v>
      </c>
      <c r="I27">
        <f t="shared" si="17"/>
        <v>-0.73507031097126818</v>
      </c>
    </row>
    <row r="28" spans="1:9" x14ac:dyDescent="0.75">
      <c r="A28">
        <f t="shared" si="9"/>
        <v>0.11999999999999998</v>
      </c>
      <c r="B28">
        <f t="shared" si="10"/>
        <v>3.1263273347693445</v>
      </c>
      <c r="C28">
        <f t="shared" si="11"/>
        <v>17.573876824047471</v>
      </c>
      <c r="D28">
        <f t="shared" si="12"/>
        <v>4.5702082900118262</v>
      </c>
      <c r="E28">
        <f t="shared" si="13"/>
        <v>13.857056530016351</v>
      </c>
      <c r="F28">
        <f t="shared" si="14"/>
        <v>0.66769122304962403</v>
      </c>
      <c r="G28">
        <f t="shared" si="15"/>
        <v>22.379882982331736</v>
      </c>
      <c r="H28">
        <f t="shared" si="16"/>
        <v>-0.73154043077465503</v>
      </c>
      <c r="I28">
        <f t="shared" si="17"/>
        <v>-0.67502190473565837</v>
      </c>
    </row>
    <row r="29" spans="1:9" x14ac:dyDescent="0.75">
      <c r="A29">
        <f t="shared" si="9"/>
        <v>0.12999999999999998</v>
      </c>
      <c r="B29">
        <f t="shared" si="10"/>
        <v>3.3020661030098193</v>
      </c>
      <c r="C29">
        <f t="shared" si="11"/>
        <v>16.842336393272817</v>
      </c>
      <c r="D29">
        <f t="shared" si="12"/>
        <v>4.7087788553119898</v>
      </c>
      <c r="E29">
        <f t="shared" si="13"/>
        <v>13.182034625280693</v>
      </c>
      <c r="F29">
        <f t="shared" si="14"/>
        <v>0.66408577106851829</v>
      </c>
      <c r="G29">
        <f t="shared" si="15"/>
        <v>21.387621000154763</v>
      </c>
      <c r="H29">
        <f t="shared" si="16"/>
        <v>-0.67000456401776443</v>
      </c>
      <c r="I29">
        <f t="shared" si="17"/>
        <v>-0.62259419067214217</v>
      </c>
    </row>
    <row r="30" spans="1:9" x14ac:dyDescent="0.75">
      <c r="A30">
        <f t="shared" si="9"/>
        <v>0.13999999999999999</v>
      </c>
      <c r="B30">
        <f t="shared" si="10"/>
        <v>3.4704894669425475</v>
      </c>
      <c r="C30">
        <f t="shared" si="11"/>
        <v>16.172331829255054</v>
      </c>
      <c r="D30">
        <f t="shared" si="12"/>
        <v>4.8405992015647969</v>
      </c>
      <c r="E30">
        <f t="shared" si="13"/>
        <v>12.55944043460855</v>
      </c>
      <c r="F30">
        <f t="shared" si="14"/>
        <v>0.66030919440666813</v>
      </c>
      <c r="G30">
        <f t="shared" si="15"/>
        <v>20.476422070909173</v>
      </c>
      <c r="H30">
        <f t="shared" si="16"/>
        <v>-0.61594177587632271</v>
      </c>
      <c r="I30">
        <f t="shared" si="17"/>
        <v>-0.57654067016308697</v>
      </c>
    </row>
    <row r="31" spans="1:9" x14ac:dyDescent="0.75">
      <c r="A31">
        <f t="shared" si="9"/>
        <v>0.15</v>
      </c>
      <c r="B31">
        <f t="shared" si="10"/>
        <v>3.6322127852350978</v>
      </c>
      <c r="C31">
        <f t="shared" si="11"/>
        <v>15.556390053378731</v>
      </c>
      <c r="D31">
        <f t="shared" si="12"/>
        <v>4.9661936059108829</v>
      </c>
      <c r="E31">
        <f t="shared" si="13"/>
        <v>11.982899764445463</v>
      </c>
      <c r="F31">
        <f t="shared" si="14"/>
        <v>0.65635946217136687</v>
      </c>
      <c r="G31">
        <f t="shared" si="15"/>
        <v>19.636475199424357</v>
      </c>
      <c r="H31">
        <f t="shared" si="16"/>
        <v>-0.56817916150488235</v>
      </c>
      <c r="I31">
        <f t="shared" si="17"/>
        <v>-0.53586156011760167</v>
      </c>
    </row>
    <row r="32" spans="1:9" x14ac:dyDescent="0.75">
      <c r="A32">
        <f t="shared" si="9"/>
        <v>0.16</v>
      </c>
      <c r="B32">
        <f t="shared" si="10"/>
        <v>3.7877766857688853</v>
      </c>
      <c r="C32">
        <f t="shared" si="11"/>
        <v>14.988210891873848</v>
      </c>
      <c r="D32">
        <f t="shared" si="12"/>
        <v>5.0860226035553371</v>
      </c>
      <c r="E32">
        <f t="shared" si="13"/>
        <v>11.447038204327862</v>
      </c>
      <c r="F32">
        <f t="shared" si="14"/>
        <v>0.65223442766769746</v>
      </c>
      <c r="G32">
        <f t="shared" si="15"/>
        <v>18.859510847066726</v>
      </c>
      <c r="H32">
        <f t="shared" si="16"/>
        <v>-0.52576680616175842</v>
      </c>
      <c r="I32">
        <f t="shared" si="17"/>
        <v>-0.49974710659723393</v>
      </c>
    </row>
    <row r="33" spans="1:9" x14ac:dyDescent="0.75">
      <c r="A33">
        <f t="shared" si="9"/>
        <v>0.17</v>
      </c>
      <c r="B33">
        <f t="shared" si="10"/>
        <v>3.9376587946876236</v>
      </c>
      <c r="C33">
        <f t="shared" si="11"/>
        <v>14.46244408571209</v>
      </c>
      <c r="D33">
        <f t="shared" si="12"/>
        <v>5.2004929855986157</v>
      </c>
      <c r="E33">
        <f t="shared" si="13"/>
        <v>10.947291097730629</v>
      </c>
      <c r="F33">
        <f t="shared" si="14"/>
        <v>0.64793183098104701</v>
      </c>
      <c r="G33">
        <f t="shared" si="15"/>
        <v>18.138507968154407</v>
      </c>
      <c r="H33">
        <f t="shared" si="16"/>
        <v>-0.48792851255507808</v>
      </c>
      <c r="I33">
        <f t="shared" si="17"/>
        <v>-0.46753559985896059</v>
      </c>
    </row>
    <row r="34" spans="1:9" x14ac:dyDescent="0.75">
      <c r="A34">
        <f t="shared" si="9"/>
        <v>0.18000000000000002</v>
      </c>
      <c r="B34">
        <f t="shared" si="10"/>
        <v>4.0822832355447449</v>
      </c>
      <c r="C34">
        <f t="shared" si="11"/>
        <v>13.974515573157012</v>
      </c>
      <c r="D34">
        <f t="shared" si="12"/>
        <v>5.309965896575922</v>
      </c>
      <c r="E34">
        <f t="shared" si="13"/>
        <v>10.479755497871668</v>
      </c>
      <c r="F34">
        <f t="shared" si="14"/>
        <v>0.64344930130107914</v>
      </c>
      <c r="G34">
        <f t="shared" si="15"/>
        <v>17.467465780690091</v>
      </c>
      <c r="H34">
        <f t="shared" si="16"/>
        <v>-0.454024832991064</v>
      </c>
      <c r="I34">
        <f t="shared" si="17"/>
        <v>-0.43868187322127433</v>
      </c>
    </row>
    <row r="35" spans="1:9" x14ac:dyDescent="0.75">
      <c r="A35">
        <f t="shared" si="9"/>
        <v>0.19000000000000003</v>
      </c>
      <c r="B35">
        <f t="shared" si="10"/>
        <v>4.2220283912763152</v>
      </c>
      <c r="C35">
        <f t="shared" si="11"/>
        <v>13.520490740165949</v>
      </c>
      <c r="D35">
        <f t="shared" si="12"/>
        <v>5.4147634515546388</v>
      </c>
      <c r="E35">
        <f t="shared" si="13"/>
        <v>10.041073624650394</v>
      </c>
      <c r="F35">
        <f t="shared" si="14"/>
        <v>0.63878435908298115</v>
      </c>
      <c r="G35">
        <f t="shared" si="15"/>
        <v>16.841224106060789</v>
      </c>
      <c r="H35">
        <f t="shared" si="16"/>
        <v>-0.42352500311704144</v>
      </c>
      <c r="I35">
        <f t="shared" si="17"/>
        <v>-0.41273338639143975</v>
      </c>
    </row>
    <row r="36" spans="1:9" x14ac:dyDescent="0.75">
      <c r="A36">
        <f t="shared" si="9"/>
        <v>0.20000000000000004</v>
      </c>
      <c r="B36">
        <f t="shared" si="10"/>
        <v>4.3572332986779747</v>
      </c>
      <c r="C36">
        <f t="shared" si="11"/>
        <v>13.096965737048908</v>
      </c>
      <c r="D36">
        <f t="shared" si="12"/>
        <v>5.5151741878011427</v>
      </c>
      <c r="E36">
        <f t="shared" si="13"/>
        <v>9.6283402382589554</v>
      </c>
      <c r="F36">
        <f t="shared" si="14"/>
        <v>0.6339344181275024</v>
      </c>
      <c r="G36">
        <f t="shared" si="15"/>
        <v>16.255320583153985</v>
      </c>
      <c r="H36">
        <f t="shared" si="16"/>
        <v>-0.3959854007035033</v>
      </c>
      <c r="I36">
        <f t="shared" si="17"/>
        <v>-0.38931186849723981</v>
      </c>
    </row>
    <row r="37" spans="1:9" x14ac:dyDescent="0.75">
      <c r="A37">
        <f t="shared" si="9"/>
        <v>0.21000000000000005</v>
      </c>
      <c r="B37">
        <f t="shared" si="10"/>
        <v>4.4882029560484638</v>
      </c>
      <c r="C37">
        <f t="shared" si="11"/>
        <v>12.700980336345404</v>
      </c>
      <c r="D37">
        <f t="shared" si="12"/>
        <v>5.6114575901837318</v>
      </c>
      <c r="E37">
        <f t="shared" si="13"/>
        <v>9.2390283697617157</v>
      </c>
      <c r="F37">
        <f t="shared" si="14"/>
        <v>0.628896787651125</v>
      </c>
      <c r="G37">
        <f t="shared" si="15"/>
        <v>15.705876184457027</v>
      </c>
      <c r="H37">
        <f t="shared" si="16"/>
        <v>-0.37103284572598755</v>
      </c>
      <c r="I37">
        <f t="shared" si="17"/>
        <v>-0.36809908629070387</v>
      </c>
    </row>
    <row r="38" spans="1:9" x14ac:dyDescent="0.75">
      <c r="A38">
        <f t="shared" si="9"/>
        <v>0.22000000000000006</v>
      </c>
      <c r="B38">
        <f t="shared" si="10"/>
        <v>4.6152127594119179</v>
      </c>
      <c r="C38">
        <f t="shared" si="11"/>
        <v>12.329947490619416</v>
      </c>
      <c r="D38">
        <f t="shared" si="12"/>
        <v>5.7038478738813492</v>
      </c>
      <c r="E38">
        <f t="shared" si="13"/>
        <v>8.8709292834710123</v>
      </c>
      <c r="F38">
        <f t="shared" si="14"/>
        <v>0.62366867441055607</v>
      </c>
      <c r="G38">
        <f t="shared" si="15"/>
        <v>15.189502673681437</v>
      </c>
      <c r="H38">
        <f t="shared" si="16"/>
        <v>-0.34835153289771448</v>
      </c>
      <c r="I38">
        <f t="shared" si="17"/>
        <v>-0.34882570756893871</v>
      </c>
    </row>
    <row r="39" spans="1:9" x14ac:dyDescent="0.75">
      <c r="A39">
        <f t="shared" si="9"/>
        <v>0.23000000000000007</v>
      </c>
      <c r="B39">
        <f t="shared" si="10"/>
        <v>4.7385122343181116</v>
      </c>
      <c r="C39">
        <f t="shared" si="11"/>
        <v>11.981595957721701</v>
      </c>
      <c r="D39">
        <f t="shared" si="12"/>
        <v>5.7925571667160591</v>
      </c>
      <c r="E39">
        <f t="shared" si="13"/>
        <v>8.522103575902074</v>
      </c>
      <c r="F39">
        <f t="shared" si="14"/>
        <v>0.61824718494085029</v>
      </c>
      <c r="G39">
        <f t="shared" si="15"/>
        <v>14.703227232566867</v>
      </c>
      <c r="H39">
        <f t="shared" si="16"/>
        <v>-0.32767271803384751</v>
      </c>
      <c r="I39">
        <f t="shared" si="17"/>
        <v>-0.33126251119928346</v>
      </c>
    </row>
    <row r="40" spans="1:9" x14ac:dyDescent="0.75">
      <c r="A40">
        <f t="shared" si="9"/>
        <v>0.24000000000000007</v>
      </c>
      <c r="B40">
        <f t="shared" si="10"/>
        <v>4.8583281938953284</v>
      </c>
      <c r="C40">
        <f t="shared" si="11"/>
        <v>11.653923239687854</v>
      </c>
      <c r="D40">
        <f t="shared" si="12"/>
        <v>5.8777782024750795</v>
      </c>
      <c r="E40">
        <f t="shared" si="13"/>
        <v>8.1908410647027914</v>
      </c>
      <c r="F40">
        <f t="shared" si="14"/>
        <v>0.61262932796328828</v>
      </c>
      <c r="G40">
        <f t="shared" si="15"/>
        <v>14.244430638806108</v>
      </c>
      <c r="H40">
        <f t="shared" si="16"/>
        <v>-0.30876651233932983</v>
      </c>
      <c r="I40">
        <f t="shared" si="17"/>
        <v>-0.31521339340053722</v>
      </c>
    </row>
    <row r="41" spans="1:9" x14ac:dyDescent="0.75">
      <c r="A41">
        <f t="shared" si="9"/>
        <v>0.25000000000000006</v>
      </c>
      <c r="B41">
        <f t="shared" si="10"/>
        <v>4.9748674262922066</v>
      </c>
      <c r="C41">
        <f t="shared" si="11"/>
        <v>11.345156727348524</v>
      </c>
      <c r="D41">
        <f t="shared" si="12"/>
        <v>5.9596866131221073</v>
      </c>
      <c r="E41">
        <f t="shared" si="13"/>
        <v>7.8756276713022544</v>
      </c>
      <c r="F41">
        <f t="shared" si="14"/>
        <v>0.60681201701728893</v>
      </c>
      <c r="G41">
        <f t="shared" si="15"/>
        <v>13.810796225601305</v>
      </c>
      <c r="H41">
        <f t="shared" si="16"/>
        <v>-0.29143530473859164</v>
      </c>
      <c r="I41">
        <f t="shared" si="17"/>
        <v>-0.30050976138573599</v>
      </c>
    </row>
    <row r="42" spans="1:9" x14ac:dyDescent="0.75">
      <c r="A42">
        <f t="shared" si="9"/>
        <v>0.26000000000000006</v>
      </c>
      <c r="B42">
        <f t="shared" si="10"/>
        <v>5.0883189935656921</v>
      </c>
      <c r="C42">
        <f t="shared" si="11"/>
        <v>11.053721422609932</v>
      </c>
      <c r="D42">
        <f t="shared" si="12"/>
        <v>6.0384428898351299</v>
      </c>
      <c r="E42">
        <f t="shared" si="13"/>
        <v>7.5751179099165187</v>
      </c>
      <c r="F42">
        <f t="shared" si="14"/>
        <v>0.60079207336978613</v>
      </c>
      <c r="G42">
        <f t="shared" si="15"/>
        <v>13.400267483815528</v>
      </c>
      <c r="H42">
        <f t="shared" si="16"/>
        <v>-0.27550845218347225</v>
      </c>
      <c r="I42">
        <f t="shared" si="17"/>
        <v>-0.2870060075586407</v>
      </c>
    </row>
    <row r="43" spans="1:9" x14ac:dyDescent="0.75">
      <c r="A43">
        <f t="shared" si="9"/>
        <v>0.27000000000000007</v>
      </c>
      <c r="B43">
        <f t="shared" si="10"/>
        <v>5.198856207791791</v>
      </c>
      <c r="C43">
        <f t="shared" si="11"/>
        <v>10.778212970426461</v>
      </c>
      <c r="D43">
        <f t="shared" si="12"/>
        <v>6.1141940689342951</v>
      </c>
      <c r="E43">
        <f t="shared" si="13"/>
        <v>7.288111902357878</v>
      </c>
      <c r="F43">
        <f t="shared" si="14"/>
        <v>0.59456622925546621</v>
      </c>
      <c r="G43">
        <f t="shared" si="15"/>
        <v>13.011012640727076</v>
      </c>
      <c r="H43">
        <f t="shared" si="16"/>
        <v>-0.26083796527696096</v>
      </c>
      <c r="I43">
        <f t="shared" si="17"/>
        <v>-0.27457583192481794</v>
      </c>
    </row>
    <row r="44" spans="1:9" x14ac:dyDescent="0.75">
      <c r="A44">
        <f t="shared" si="9"/>
        <v>0.28000000000000008</v>
      </c>
      <c r="B44">
        <f t="shared" si="10"/>
        <v>5.3066383374960555</v>
      </c>
      <c r="C44">
        <f t="shared" si="11"/>
        <v>10.5173750051495</v>
      </c>
      <c r="D44">
        <f t="shared" si="12"/>
        <v>6.1870751879578743</v>
      </c>
      <c r="E44">
        <f t="shared" si="13"/>
        <v>7.0135360704330605</v>
      </c>
      <c r="F44">
        <f t="shared" si="14"/>
        <v>0.58813113150184093</v>
      </c>
      <c r="G44">
        <f t="shared" si="15"/>
        <v>12.641394907612414</v>
      </c>
      <c r="H44">
        <f t="shared" si="16"/>
        <v>-0.24729498094667737</v>
      </c>
      <c r="I44">
        <f t="shared" si="17"/>
        <v>-0.26310923524713897</v>
      </c>
    </row>
    <row r="45" spans="1:9" x14ac:dyDescent="0.75">
      <c r="A45">
        <f t="shared" si="9"/>
        <v>0.29000000000000009</v>
      </c>
      <c r="B45">
        <f t="shared" si="10"/>
        <v>5.4118120875475508</v>
      </c>
      <c r="C45">
        <f t="shared" si="11"/>
        <v>10.270080024202823</v>
      </c>
      <c r="D45">
        <f t="shared" si="12"/>
        <v>6.2572105486622052</v>
      </c>
      <c r="E45">
        <f t="shared" si="13"/>
        <v>6.7504268351859213</v>
      </c>
      <c r="F45">
        <f t="shared" si="14"/>
        <v>0.58148334559419967</v>
      </c>
      <c r="G45">
        <f t="shared" si="15"/>
        <v>12.289947361999891</v>
      </c>
      <c r="H45">
        <f t="shared" si="16"/>
        <v>-0.23476686179582143</v>
      </c>
      <c r="I45">
        <f t="shared" si="17"/>
        <v>-0.25251004628436768</v>
      </c>
    </row>
    <row r="46" spans="1:9" x14ac:dyDescent="0.75">
      <c r="A46">
        <f t="shared" si="9"/>
        <v>0.3000000000000001</v>
      </c>
      <c r="B46">
        <f t="shared" si="10"/>
        <v>5.5145128877895795</v>
      </c>
      <c r="C46">
        <f t="shared" si="11"/>
        <v>10.035313162407002</v>
      </c>
      <c r="D46">
        <f t="shared" si="12"/>
        <v>6.3247148170140646</v>
      </c>
      <c r="E46">
        <f t="shared" si="13"/>
        <v>6.4979167889015539</v>
      </c>
      <c r="F46">
        <f t="shared" si="14"/>
        <v>0.57461936023692273</v>
      </c>
      <c r="G46">
        <f t="shared" si="15"/>
        <v>11.955351641129921</v>
      </c>
      <c r="H46">
        <f t="shared" si="16"/>
        <v>-0.22315479769490956</v>
      </c>
      <c r="I46">
        <f t="shared" si="17"/>
        <v>-0.24269387707178294</v>
      </c>
    </row>
    <row r="47" spans="1:9" x14ac:dyDescent="0.75">
      <c r="A47">
        <f t="shared" si="9"/>
        <v>0.31000000000000011</v>
      </c>
      <c r="B47">
        <f t="shared" si="10"/>
        <v>5.6148660194136495</v>
      </c>
      <c r="C47">
        <f t="shared" si="11"/>
        <v>9.8121583647120918</v>
      </c>
      <c r="D47">
        <f t="shared" si="12"/>
        <v>6.3896939849030803</v>
      </c>
      <c r="E47">
        <f t="shared" si="13"/>
        <v>6.2552229118297706</v>
      </c>
      <c r="F47">
        <f t="shared" si="14"/>
        <v>0.56753559246933949</v>
      </c>
      <c r="G47">
        <f t="shared" si="15"/>
        <v>11.636419786638397</v>
      </c>
      <c r="H47">
        <f t="shared" si="16"/>
        <v>-0.21237181236526337</v>
      </c>
      <c r="I47">
        <f t="shared" si="17"/>
        <v>-0.23358642336955263</v>
      </c>
    </row>
    <row r="48" spans="1:9" x14ac:dyDescent="0.75">
      <c r="A48">
        <f t="shared" si="9"/>
        <v>0.32000000000000012</v>
      </c>
      <c r="B48">
        <f t="shared" si="10"/>
        <v>5.7129876030607702</v>
      </c>
      <c r="C48">
        <f t="shared" si="11"/>
        <v>9.5997865523468278</v>
      </c>
      <c r="D48">
        <f t="shared" si="12"/>
        <v>6.4522462140213781</v>
      </c>
      <c r="E48">
        <f t="shared" si="13"/>
        <v>6.021636488460218</v>
      </c>
      <c r="F48">
        <f t="shared" si="14"/>
        <v>0.56022839339619845</v>
      </c>
      <c r="G48">
        <f t="shared" si="15"/>
        <v>11.332078708241243</v>
      </c>
      <c r="H48">
        <f t="shared" si="16"/>
        <v>-0.20234109843592876</v>
      </c>
      <c r="I48">
        <f t="shared" si="17"/>
        <v>-0.22512204506974637</v>
      </c>
    </row>
    <row r="49" spans="1:9" x14ac:dyDescent="0.75">
      <c r="A49">
        <f t="shared" si="9"/>
        <v>0.33000000000000013</v>
      </c>
      <c r="B49">
        <f t="shared" si="10"/>
        <v>5.8089854685842388</v>
      </c>
      <c r="C49">
        <f t="shared" si="11"/>
        <v>9.3974454539108994</v>
      </c>
      <c r="D49">
        <f t="shared" si="12"/>
        <v>6.5124625789059802</v>
      </c>
      <c r="E49">
        <f t="shared" si="13"/>
        <v>5.7965144433904721</v>
      </c>
      <c r="F49">
        <f t="shared" si="14"/>
        <v>0.55269405459477949</v>
      </c>
      <c r="G49">
        <f t="shared" si="15"/>
        <v>11.041356834722125</v>
      </c>
      <c r="H49">
        <f t="shared" si="16"/>
        <v>-0.19299462038012949</v>
      </c>
      <c r="I49">
        <f t="shared" si="17"/>
        <v>-0.21724257492279653</v>
      </c>
    </row>
    <row r="50" spans="1:9" x14ac:dyDescent="0.75">
      <c r="A50">
        <f t="shared" si="9"/>
        <v>0.34000000000000014</v>
      </c>
      <c r="B50">
        <f t="shared" si="10"/>
        <v>5.9029599231233476</v>
      </c>
      <c r="C50">
        <f t="shared" si="11"/>
        <v>9.2044508335307693</v>
      </c>
      <c r="D50">
        <f t="shared" si="12"/>
        <v>6.5704277233398853</v>
      </c>
      <c r="E50">
        <f t="shared" si="13"/>
        <v>5.5792718684676759</v>
      </c>
      <c r="F50">
        <f t="shared" si="14"/>
        <v>0.5449288152626458</v>
      </c>
      <c r="G50">
        <f t="shared" si="15"/>
        <v>10.763372600126786</v>
      </c>
      <c r="H50">
        <f t="shared" si="16"/>
        <v>-0.18427193705556097</v>
      </c>
      <c r="I50">
        <f t="shared" si="17"/>
        <v>-0.20989631444136506</v>
      </c>
    </row>
    <row r="51" spans="1:9" x14ac:dyDescent="0.75">
      <c r="A51">
        <f t="shared" si="9"/>
        <v>0.35000000000000014</v>
      </c>
      <c r="B51">
        <f t="shared" si="10"/>
        <v>5.9950044314586552</v>
      </c>
      <c r="C51">
        <f t="shared" si="11"/>
        <v>9.0201788964752083</v>
      </c>
      <c r="D51">
        <f t="shared" si="12"/>
        <v>6.6262204420245618</v>
      </c>
      <c r="E51">
        <f t="shared" si="13"/>
        <v>5.3693755540263108</v>
      </c>
      <c r="F51">
        <f t="shared" si="14"/>
        <v>0.53692887017190094</v>
      </c>
      <c r="G51">
        <f t="shared" si="15"/>
        <v>10.497324476484094</v>
      </c>
      <c r="H51">
        <f t="shared" si="16"/>
        <v>-0.17611920516475615</v>
      </c>
      <c r="I51">
        <f t="shared" si="17"/>
        <v>-0.20303718401369128</v>
      </c>
    </row>
    <row r="52" spans="1:9" x14ac:dyDescent="0.75">
      <c r="A52">
        <f t="shared" si="9"/>
        <v>0.36000000000000015</v>
      </c>
      <c r="B52">
        <f t="shared" si="10"/>
        <v>6.085206220423407</v>
      </c>
      <c r="C52">
        <f t="shared" si="11"/>
        <v>8.8440596913104521</v>
      </c>
      <c r="D52">
        <f t="shared" si="12"/>
        <v>6.6799141975648251</v>
      </c>
      <c r="E52">
        <f t="shared" si="13"/>
        <v>5.1663383700126193</v>
      </c>
      <c r="F52">
        <f t="shared" si="14"/>
        <v>0.52869037849749145</v>
      </c>
      <c r="G52">
        <f t="shared" si="15"/>
        <v>10.242482315187416</v>
      </c>
      <c r="H52">
        <f t="shared" si="16"/>
        <v>-0.16848833246783909</v>
      </c>
      <c r="I52">
        <f t="shared" si="17"/>
        <v>-0.19662400066377889</v>
      </c>
    </row>
    <row r="53" spans="1:9" x14ac:dyDescent="0.75">
      <c r="A53">
        <f t="shared" si="9"/>
        <v>0.37000000000000016</v>
      </c>
      <c r="B53">
        <f t="shared" si="10"/>
        <v>6.1736468173365111</v>
      </c>
      <c r="C53">
        <f t="shared" si="11"/>
        <v>8.6755713588426122</v>
      </c>
      <c r="D53">
        <f t="shared" si="12"/>
        <v>6.7315775812649514</v>
      </c>
      <c r="E53">
        <f t="shared" si="13"/>
        <v>4.9697143693488401</v>
      </c>
      <c r="F53">
        <f t="shared" si="14"/>
        <v>0.5202094735884768</v>
      </c>
      <c r="G53">
        <f t="shared" si="15"/>
        <v>9.9981798001077475</v>
      </c>
      <c r="H53">
        <f t="shared" si="16"/>
        <v>-0.16133625550473477</v>
      </c>
      <c r="I53">
        <f t="shared" si="17"/>
        <v>-0.19061986194506755</v>
      </c>
    </row>
    <row r="54" spans="1:9" x14ac:dyDescent="0.75">
      <c r="A54">
        <f t="shared" si="9"/>
        <v>0.38000000000000017</v>
      </c>
      <c r="B54">
        <f t="shared" si="10"/>
        <v>6.2604025309249369</v>
      </c>
      <c r="C54">
        <f t="shared" si="11"/>
        <v>8.514235103337878</v>
      </c>
      <c r="D54">
        <f t="shared" si="12"/>
        <v>6.7812747249584397</v>
      </c>
      <c r="E54">
        <f t="shared" si="13"/>
        <v>4.779094507403773</v>
      </c>
      <c r="F54">
        <f t="shared" si="14"/>
        <v>0.51148227375214406</v>
      </c>
      <c r="G54">
        <f t="shared" si="15"/>
        <v>9.7638078486627276</v>
      </c>
      <c r="H54">
        <f t="shared" si="16"/>
        <v>-0.15462432128083398</v>
      </c>
      <c r="I54">
        <f t="shared" si="17"/>
        <v>-0.1849916184572552</v>
      </c>
    </row>
    <row r="55" spans="1:9" x14ac:dyDescent="0.75">
      <c r="A55">
        <f t="shared" si="9"/>
        <v>0.39000000000000018</v>
      </c>
      <c r="B55">
        <f t="shared" si="10"/>
        <v>6.3455448819583156</v>
      </c>
      <c r="C55">
        <f t="shared" si="11"/>
        <v>8.3596107820570449</v>
      </c>
      <c r="D55">
        <f t="shared" si="12"/>
        <v>6.8290656700324774</v>
      </c>
      <c r="E55">
        <f t="shared" si="13"/>
        <v>4.5941028889465176</v>
      </c>
      <c r="F55">
        <f t="shared" si="14"/>
        <v>0.50250489412126864</v>
      </c>
      <c r="G55">
        <f t="shared" si="15"/>
        <v>9.5388088240466971</v>
      </c>
      <c r="H55">
        <f t="shared" si="16"/>
        <v>-0.14831775611387588</v>
      </c>
      <c r="I55">
        <f t="shared" si="17"/>
        <v>-0.17970942066673032</v>
      </c>
    </row>
    <row r="56" spans="1:9" x14ac:dyDescent="0.75">
      <c r="A56">
        <f t="shared" si="9"/>
        <v>0.40000000000000019</v>
      </c>
      <c r="B56">
        <f t="shared" si="10"/>
        <v>6.4291409897788858</v>
      </c>
      <c r="C56">
        <f t="shared" si="11"/>
        <v>8.2112930259431689</v>
      </c>
      <c r="D56">
        <f t="shared" si="12"/>
        <v>6.8750066989219425</v>
      </c>
      <c r="E56">
        <f t="shared" si="13"/>
        <v>4.414393468279787</v>
      </c>
      <c r="F56">
        <f t="shared" si="14"/>
        <v>0.49327345967455483</v>
      </c>
      <c r="G56">
        <f t="shared" si="15"/>
        <v>9.3226714438885043</v>
      </c>
      <c r="H56">
        <f t="shared" si="16"/>
        <v>-0.14238520783927183</v>
      </c>
      <c r="I56">
        <f t="shared" si="17"/>
        <v>-0.17474632826760506</v>
      </c>
    </row>
    <row r="57" spans="1:9" x14ac:dyDescent="0.75">
      <c r="A57">
        <f t="shared" si="9"/>
        <v>0.4100000000000002</v>
      </c>
      <c r="B57">
        <f t="shared" si="10"/>
        <v>6.5112539200383175</v>
      </c>
      <c r="C57">
        <f t="shared" si="11"/>
        <v>8.0689078181038969</v>
      </c>
      <c r="D57">
        <f t="shared" si="12"/>
        <v>6.9191506336047404</v>
      </c>
      <c r="E57">
        <f t="shared" si="13"/>
        <v>4.239647140012182</v>
      </c>
      <c r="F57">
        <f t="shared" si="14"/>
        <v>0.48378411947918804</v>
      </c>
      <c r="G57">
        <f t="shared" si="15"/>
        <v>9.1149262887239892</v>
      </c>
      <c r="H57">
        <f t="shared" si="16"/>
        <v>-0.13679834998609791</v>
      </c>
      <c r="I57">
        <f t="shared" si="17"/>
        <v>-0.17007797237882358</v>
      </c>
    </row>
    <row r="58" spans="1:9" x14ac:dyDescent="0.75">
      <c r="A58">
        <f t="shared" si="9"/>
        <v>0.42000000000000021</v>
      </c>
      <c r="B58">
        <f t="shared" si="10"/>
        <v>6.5919429982193565</v>
      </c>
      <c r="C58">
        <f t="shared" si="11"/>
        <v>7.9321094681177993</v>
      </c>
      <c r="D58">
        <f t="shared" si="12"/>
        <v>6.9615471050048621</v>
      </c>
      <c r="E58">
        <f t="shared" si="13"/>
        <v>4.0695691676333583</v>
      </c>
      <c r="F58">
        <f t="shared" si="14"/>
        <v>0.47403306222232922</v>
      </c>
      <c r="G58">
        <f t="shared" si="15"/>
        <v>8.9151418286169797</v>
      </c>
      <c r="H58">
        <f t="shared" si="16"/>
        <v>-0.13153153848959759</v>
      </c>
      <c r="I58">
        <f t="shared" si="17"/>
        <v>-0.16568226253812174</v>
      </c>
    </row>
    <row r="59" spans="1:9" x14ac:dyDescent="0.75">
      <c r="A59">
        <f t="shared" si="9"/>
        <v>0.43000000000000022</v>
      </c>
      <c r="B59">
        <f t="shared" si="10"/>
        <v>6.6712640929005342</v>
      </c>
      <c r="C59">
        <f t="shared" si="11"/>
        <v>7.8005779296282016</v>
      </c>
      <c r="D59">
        <f t="shared" si="12"/>
        <v>7.0022427966811955</v>
      </c>
      <c r="E59">
        <f t="shared" si="13"/>
        <v>3.9038869050952365</v>
      </c>
      <c r="F59">
        <f t="shared" si="14"/>
        <v>0.46401653309509</v>
      </c>
      <c r="G59">
        <f t="shared" si="15"/>
        <v>8.7229208986426485</v>
      </c>
      <c r="H59">
        <f t="shared" si="16"/>
        <v>-0.12656151309355065</v>
      </c>
      <c r="I59">
        <f t="shared" si="17"/>
        <v>-0.16153913180693025</v>
      </c>
    </row>
    <row r="60" spans="1:9" x14ac:dyDescent="0.75">
      <c r="A60">
        <f t="shared" si="9"/>
        <v>0.44000000000000022</v>
      </c>
      <c r="B60">
        <f t="shared" si="10"/>
        <v>6.7492698721968161</v>
      </c>
      <c r="C60">
        <f t="shared" si="11"/>
        <v>7.6740164165346512</v>
      </c>
      <c r="D60">
        <f t="shared" si="12"/>
        <v>7.0412816657321482</v>
      </c>
      <c r="E60">
        <f t="shared" si="13"/>
        <v>3.7423477732883064</v>
      </c>
      <c r="F60">
        <f t="shared" si="14"/>
        <v>0.45373085208786634</v>
      </c>
      <c r="G60">
        <f t="shared" si="15"/>
        <v>8.5378975642414012</v>
      </c>
      <c r="H60">
        <f t="shared" si="16"/>
        <v>-0.12186713689146426</v>
      </c>
      <c r="I60">
        <f t="shared" si="17"/>
        <v>-0.15763031440487058</v>
      </c>
    </row>
    <row r="61" spans="1:9" x14ac:dyDescent="0.75">
      <c r="A61">
        <f t="shared" si="9"/>
        <v>0.45000000000000023</v>
      </c>
      <c r="B61">
        <f t="shared" si="10"/>
        <v>6.8260100363621623</v>
      </c>
      <c r="C61">
        <f t="shared" si="11"/>
        <v>7.5521492796431868</v>
      </c>
      <c r="D61">
        <f t="shared" si="12"/>
        <v>7.0787051434650312</v>
      </c>
      <c r="E61">
        <f t="shared" si="13"/>
        <v>3.5847174588834356</v>
      </c>
      <c r="F61">
        <f t="shared" si="14"/>
        <v>0.44317243374966298</v>
      </c>
      <c r="G61">
        <f t="shared" si="15"/>
        <v>8.3597343260440287</v>
      </c>
      <c r="H61">
        <f t="shared" si="16"/>
        <v>-0.11742916851730179</v>
      </c>
      <c r="I61">
        <f t="shared" si="17"/>
        <v>-0.15393915119776677</v>
      </c>
    </row>
    <row r="62" spans="1:9" x14ac:dyDescent="0.75">
      <c r="A62">
        <f t="shared" si="9"/>
        <v>0.46000000000000024</v>
      </c>
      <c r="B62">
        <f t="shared" si="10"/>
        <v>6.9015315291585946</v>
      </c>
      <c r="C62">
        <f t="shared" si="11"/>
        <v>7.4347201111258849</v>
      </c>
      <c r="D62">
        <f t="shared" si="12"/>
        <v>7.1145523180538657</v>
      </c>
      <c r="E62">
        <f t="shared" si="13"/>
        <v>3.430778307685669</v>
      </c>
      <c r="F62">
        <f t="shared" si="14"/>
        <v>0.432337808456009</v>
      </c>
      <c r="G62">
        <f t="shared" si="15"/>
        <v>8.1881196209670897</v>
      </c>
      <c r="H62">
        <f t="shared" si="16"/>
        <v>-0.11323006237005377</v>
      </c>
      <c r="I62">
        <f t="shared" si="17"/>
        <v>-0.15045041910800969</v>
      </c>
    </row>
    <row r="63" spans="1:9" x14ac:dyDescent="0.75">
      <c r="A63">
        <f t="shared" si="9"/>
        <v>0.47000000000000025</v>
      </c>
      <c r="B63">
        <f t="shared" si="10"/>
        <v>6.9758787302698533</v>
      </c>
      <c r="C63">
        <f t="shared" si="11"/>
        <v>7.3214900487558312</v>
      </c>
      <c r="D63">
        <f t="shared" si="12"/>
        <v>7.1488601011307225</v>
      </c>
      <c r="E63">
        <f t="shared" si="13"/>
        <v>3.2803278885776592</v>
      </c>
      <c r="F63">
        <f t="shared" si="14"/>
        <v>0.42122364522002531</v>
      </c>
      <c r="G63">
        <f t="shared" si="15"/>
        <v>8.0227655824292299</v>
      </c>
      <c r="H63">
        <f t="shared" si="16"/>
        <v>-0.10925379297797688</v>
      </c>
      <c r="I63">
        <f t="shared" si="17"/>
        <v>-0.1471501811314283</v>
      </c>
    </row>
    <row r="64" spans="1:9" x14ac:dyDescent="0.75">
      <c r="A64">
        <f t="shared" si="9"/>
        <v>0.48000000000000026</v>
      </c>
      <c r="B64">
        <f t="shared" si="10"/>
        <v>7.0490936307574117</v>
      </c>
      <c r="C64">
        <f t="shared" si="11"/>
        <v>7.2122362557778548</v>
      </c>
      <c r="D64">
        <f t="shared" si="12"/>
        <v>7.1816633800164986</v>
      </c>
      <c r="E64">
        <f t="shared" si="13"/>
        <v>3.1331777074462308</v>
      </c>
      <c r="F64">
        <f t="shared" si="14"/>
        <v>0.40982677606894607</v>
      </c>
      <c r="G64">
        <f t="shared" si="15"/>
        <v>7.8634060276444195</v>
      </c>
      <c r="H64">
        <f t="shared" si="16"/>
        <v>-0.10548570020645132</v>
      </c>
      <c r="I64">
        <f t="shared" si="17"/>
        <v>-0.14402565415496971</v>
      </c>
    </row>
    <row r="65" spans="1:9" x14ac:dyDescent="0.75">
      <c r="A65">
        <f t="shared" si="9"/>
        <v>0.49000000000000027</v>
      </c>
      <c r="B65">
        <f t="shared" si="10"/>
        <v>7.1212159933151904</v>
      </c>
      <c r="C65">
        <f t="shared" si="11"/>
        <v>7.1067505555714039</v>
      </c>
      <c r="D65">
        <f t="shared" si="12"/>
        <v>7.212995157090961</v>
      </c>
      <c r="E65">
        <f t="shared" si="13"/>
        <v>2.989152053291261</v>
      </c>
      <c r="F65">
        <f t="shared" si="14"/>
        <v>0.39814422199370675</v>
      </c>
      <c r="G65">
        <f t="shared" si="15"/>
        <v>7.7097946442697038</v>
      </c>
      <c r="H65">
        <f t="shared" si="16"/>
        <v>-0.10191235251099957</v>
      </c>
      <c r="I65">
        <f t="shared" si="17"/>
        <v>-0.14106509219395333</v>
      </c>
    </row>
    <row r="66" spans="1:9" x14ac:dyDescent="0.75">
      <c r="A66">
        <f t="shared" si="9"/>
        <v>0.50000000000000022</v>
      </c>
      <c r="B66">
        <f t="shared" si="10"/>
        <v>7.1922834988709043</v>
      </c>
      <c r="C66">
        <f t="shared" si="11"/>
        <v>7.0048382030604044</v>
      </c>
      <c r="D66">
        <f t="shared" si="12"/>
        <v>7.2428866776238738</v>
      </c>
      <c r="E66">
        <f t="shared" si="13"/>
        <v>2.8480869610973079</v>
      </c>
      <c r="F66">
        <f t="shared" si="14"/>
        <v>0.38617322046190461</v>
      </c>
      <c r="G66">
        <f t="shared" si="15"/>
        <v>7.5617033523556723</v>
      </c>
      <c r="H66">
        <f t="shared" si="16"/>
        <v>-9.8521425852391167E-2</v>
      </c>
      <c r="I66">
        <f t="shared" si="17"/>
        <v>-0.1382576830220458</v>
      </c>
    </row>
    <row r="67" spans="1:9" x14ac:dyDescent="0.75">
      <c r="A67">
        <f t="shared" si="9"/>
        <v>0.51000000000000023</v>
      </c>
      <c r="B67">
        <f t="shared" si="10"/>
        <v>7.2623318809015087</v>
      </c>
      <c r="C67">
        <f t="shared" si="11"/>
        <v>6.906316777208013</v>
      </c>
      <c r="D67">
        <f t="shared" si="12"/>
        <v>7.2713675472348474</v>
      </c>
      <c r="E67">
        <f t="shared" si="13"/>
        <v>2.709829278075262</v>
      </c>
      <c r="F67">
        <f t="shared" si="14"/>
        <v>0.37391125446433426</v>
      </c>
      <c r="G67">
        <f t="shared" si="15"/>
        <v>7.4189208206759272</v>
      </c>
      <c r="H67">
        <f t="shared" si="16"/>
        <v>-9.5301596238658332E-2</v>
      </c>
      <c r="I67">
        <f t="shared" si="17"/>
        <v>-0.13559345646395699</v>
      </c>
    </row>
    <row r="68" spans="1:9" x14ac:dyDescent="0.75">
      <c r="A68">
        <f t="shared" si="9"/>
        <v>0.52000000000000024</v>
      </c>
      <c r="B68">
        <f t="shared" si="10"/>
        <v>7.3313950486735893</v>
      </c>
      <c r="C68">
        <f t="shared" si="11"/>
        <v>6.8110151809693544</v>
      </c>
      <c r="D68">
        <f t="shared" si="12"/>
        <v>7.2984658400156004</v>
      </c>
      <c r="E68">
        <f t="shared" si="13"/>
        <v>2.574235821611305</v>
      </c>
      <c r="F68">
        <f t="shared" si="14"/>
        <v>0.36135608304228012</v>
      </c>
      <c r="G68">
        <f t="shared" si="15"/>
        <v>7.2812511191869929</v>
      </c>
      <c r="H68">
        <f t="shared" si="16"/>
        <v>-9.2242444151172859E-2</v>
      </c>
      <c r="I68">
        <f t="shared" si="17"/>
        <v>-0.13306320287031492</v>
      </c>
    </row>
    <row r="69" spans="1:9" x14ac:dyDescent="0.75">
      <c r="A69">
        <f t="shared" si="9"/>
        <v>0.53000000000000025</v>
      </c>
      <c r="B69">
        <f t="shared" si="10"/>
        <v>7.3995052004832829</v>
      </c>
      <c r="C69">
        <f t="shared" si="11"/>
        <v>6.718772736818182</v>
      </c>
      <c r="D69">
        <f t="shared" si="12"/>
        <v>7.3242081982317133</v>
      </c>
      <c r="E69">
        <f t="shared" si="13"/>
        <v>2.4411726187409899</v>
      </c>
      <c r="F69">
        <f t="shared" si="14"/>
        <v>0.34850577321670856</v>
      </c>
      <c r="G69">
        <f t="shared" si="15"/>
        <v>7.1485124916658025</v>
      </c>
      <c r="H69">
        <f t="shared" si="16"/>
        <v>-8.9334369358323645E-2</v>
      </c>
      <c r="I69">
        <f t="shared" si="17"/>
        <v>-0.13065840050445143</v>
      </c>
    </row>
    <row r="70" spans="1:9" x14ac:dyDescent="0.75">
      <c r="A70">
        <f t="shared" si="9"/>
        <v>0.54000000000000026</v>
      </c>
      <c r="B70">
        <f t="shared" si="10"/>
        <v>7.4666929278514651</v>
      </c>
      <c r="C70">
        <f t="shared" si="11"/>
        <v>6.6294383674598585</v>
      </c>
      <c r="D70">
        <f t="shared" si="12"/>
        <v>7.3486199244191228</v>
      </c>
      <c r="E70">
        <f t="shared" si="13"/>
        <v>2.3105142182365386</v>
      </c>
      <c r="F70">
        <f t="shared" si="14"/>
        <v>0.335358733211437</v>
      </c>
      <c r="G70">
        <f t="shared" si="15"/>
        <v>7.0205362345494686</v>
      </c>
      <c r="H70">
        <f t="shared" si="16"/>
        <v>-8.6568514828643792E-2</v>
      </c>
      <c r="I70">
        <f t="shared" si="17"/>
        <v>-0.12837115074860272</v>
      </c>
    </row>
    <row r="71" spans="1:9" x14ac:dyDescent="0.75">
      <c r="A71">
        <f t="shared" si="9"/>
        <v>0.55000000000000027</v>
      </c>
      <c r="B71">
        <f t="shared" si="10"/>
        <v>7.5329873115260639</v>
      </c>
      <c r="C71">
        <f t="shared" si="11"/>
        <v>6.542869852631215</v>
      </c>
      <c r="D71">
        <f t="shared" si="12"/>
        <v>7.3717250666014884</v>
      </c>
      <c r="E71">
        <f t="shared" si="13"/>
        <v>2.1821430674879361</v>
      </c>
      <c r="F71">
        <f t="shared" si="14"/>
        <v>0.32191374683030693</v>
      </c>
      <c r="G71">
        <f t="shared" si="15"/>
        <v>6.8971656697121668</v>
      </c>
      <c r="H71">
        <f t="shared" si="16"/>
        <v>-8.3936698631870685E-2</v>
      </c>
      <c r="I71">
        <f t="shared" si="17"/>
        <v>-0.12619412018774945</v>
      </c>
    </row>
    <row r="72" spans="1:9" x14ac:dyDescent="0.75">
      <c r="A72">
        <f t="shared" si="9"/>
        <v>0.56000000000000028</v>
      </c>
      <c r="B72">
        <f t="shared" si="10"/>
        <v>7.5984160100523761</v>
      </c>
      <c r="C72">
        <f t="shared" si="11"/>
        <v>6.458933153999344</v>
      </c>
      <c r="D72">
        <f t="shared" si="12"/>
        <v>7.3935464972763674</v>
      </c>
      <c r="E72">
        <f t="shared" si="13"/>
        <v>2.0559489473001866</v>
      </c>
      <c r="F72">
        <f t="shared" si="14"/>
        <v>0.30817000881350626</v>
      </c>
      <c r="G72">
        <f t="shared" si="15"/>
        <v>6.7782552003990419</v>
      </c>
      <c r="H72">
        <f t="shared" si="16"/>
        <v>-8.1431352866634055E-2</v>
      </c>
      <c r="I72">
        <f t="shared" si="17"/>
        <v>-0.12412048875745392</v>
      </c>
    </row>
    <row r="73" spans="1:9" x14ac:dyDescent="0.75">
      <c r="A73">
        <f t="shared" si="9"/>
        <v>0.57000000000000028</v>
      </c>
      <c r="B73">
        <f t="shared" si="10"/>
        <v>7.6630053415923696</v>
      </c>
      <c r="C73">
        <f t="shared" si="11"/>
        <v>6.37750180113271</v>
      </c>
      <c r="D73">
        <f t="shared" si="12"/>
        <v>7.4141059867493695</v>
      </c>
      <c r="E73">
        <f t="shared" si="13"/>
        <v>1.9318284585427328</v>
      </c>
      <c r="F73">
        <f t="shared" si="14"/>
        <v>0.29412716096073421</v>
      </c>
      <c r="G73">
        <f t="shared" si="15"/>
        <v>6.6636694408326216</v>
      </c>
      <c r="H73">
        <f t="shared" si="16"/>
        <v>-7.9045468781577255E-2</v>
      </c>
      <c r="I73">
        <f t="shared" si="17"/>
        <v>-0.12214390325126692</v>
      </c>
    </row>
    <row r="74" spans="1:9" x14ac:dyDescent="0.75">
      <c r="A74">
        <f t="shared" si="9"/>
        <v>0.58000000000000029</v>
      </c>
      <c r="B74">
        <f t="shared" si="10"/>
        <v>7.7267803596036968</v>
      </c>
      <c r="C74">
        <f t="shared" si="11"/>
        <v>6.2984563323511331</v>
      </c>
      <c r="D74">
        <f t="shared" si="12"/>
        <v>7.4334242713347969</v>
      </c>
      <c r="E74">
        <f t="shared" si="13"/>
        <v>1.8096845552914658</v>
      </c>
      <c r="F74">
        <f t="shared" si="14"/>
        <v>0.27978532876926115</v>
      </c>
      <c r="G74">
        <f t="shared" si="15"/>
        <v>6.5532824111428738</v>
      </c>
      <c r="H74">
        <f t="shared" si="16"/>
        <v>-7.6772547366275534E-2</v>
      </c>
      <c r="I74">
        <f t="shared" si="17"/>
        <v>-0.12025843557658977</v>
      </c>
    </row>
    <row r="75" spans="1:9" x14ac:dyDescent="0.75">
      <c r="A75">
        <f t="shared" si="9"/>
        <v>0.5900000000000003</v>
      </c>
      <c r="B75">
        <f t="shared" si="10"/>
        <v>7.7897649229272083</v>
      </c>
      <c r="C75">
        <f t="shared" si="11"/>
        <v>6.2216837849848572</v>
      </c>
      <c r="D75">
        <f t="shared" si="12"/>
        <v>7.4515211168877116</v>
      </c>
      <c r="E75">
        <f t="shared" si="13"/>
        <v>1.6894261197148759</v>
      </c>
      <c r="F75">
        <f t="shared" si="14"/>
        <v>0.26514515829363972</v>
      </c>
      <c r="G75">
        <f t="shared" si="15"/>
        <v>6.4469767902729691</v>
      </c>
      <c r="H75">
        <f t="shared" si="16"/>
        <v>-7.4606554782279982E-2</v>
      </c>
      <c r="I75">
        <f t="shared" si="17"/>
        <v>-0.11845854522778987</v>
      </c>
    </row>
    <row r="76" spans="1:9" x14ac:dyDescent="0.75">
      <c r="A76">
        <f t="shared" si="9"/>
        <v>0.60000000000000031</v>
      </c>
      <c r="B76">
        <f t="shared" si="10"/>
        <v>7.8519817607770568</v>
      </c>
      <c r="C76">
        <f t="shared" si="11"/>
        <v>6.1470772302025773</v>
      </c>
      <c r="D76">
        <f t="shared" si="12"/>
        <v>7.4684153780848606</v>
      </c>
      <c r="E76">
        <f t="shared" si="13"/>
        <v>1.5709675744870859</v>
      </c>
      <c r="F76">
        <f t="shared" si="14"/>
        <v>0.2502078528915529</v>
      </c>
      <c r="G76">
        <f t="shared" si="15"/>
        <v>6.3446432203997745</v>
      </c>
      <c r="H76">
        <f t="shared" si="16"/>
        <v>-7.2541882085414205E-2</v>
      </c>
      <c r="I76">
        <f t="shared" si="17"/>
        <v>-0.11673904551394351</v>
      </c>
    </row>
    <row r="77" spans="1:9" x14ac:dyDescent="0.75">
      <c r="A77">
        <f t="shared" si="9"/>
        <v>0.61000000000000032</v>
      </c>
      <c r="B77">
        <f t="shared" si="10"/>
        <v>7.9134525330790826</v>
      </c>
      <c r="C77">
        <f t="shared" si="11"/>
        <v>6.0745353481171636</v>
      </c>
      <c r="D77">
        <f t="shared" si="12"/>
        <v>7.4841250538297315</v>
      </c>
      <c r="E77">
        <f t="shared" si="13"/>
        <v>1.4542285289731425</v>
      </c>
      <c r="F77">
        <f t="shared" si="14"/>
        <v>0.23497520947789394</v>
      </c>
      <c r="G77">
        <f t="shared" si="15"/>
        <v>6.2461796571988151</v>
      </c>
      <c r="H77">
        <f t="shared" si="16"/>
        <v>-7.057330876012087E-2</v>
      </c>
      <c r="I77">
        <f t="shared" si="17"/>
        <v>-0.11509507313753778</v>
      </c>
    </row>
    <row r="78" spans="1:9" x14ac:dyDescent="0.75">
      <c r="A78">
        <f t="shared" si="9"/>
        <v>0.62000000000000033</v>
      </c>
      <c r="B78">
        <f t="shared" si="10"/>
        <v>7.9741978865602539</v>
      </c>
      <c r="C78">
        <f t="shared" si="11"/>
        <v>6.0039620393570425</v>
      </c>
      <c r="D78">
        <f t="shared" si="12"/>
        <v>7.4986673391194625</v>
      </c>
      <c r="E78">
        <f t="shared" si="13"/>
        <v>1.3391334558356047</v>
      </c>
      <c r="F78">
        <f t="shared" si="14"/>
        <v>0.21944965386766818</v>
      </c>
      <c r="G78">
        <f t="shared" si="15"/>
        <v>6.1514907609927034</v>
      </c>
      <c r="H78">
        <f t="shared" si="16"/>
        <v>-6.869596964688772E-2</v>
      </c>
      <c r="I78">
        <f t="shared" si="17"/>
        <v>-0.11352206077123465</v>
      </c>
    </row>
    <row r="79" spans="1:9" x14ac:dyDescent="0.75">
      <c r="A79">
        <f t="shared" si="9"/>
        <v>0.63000000000000034</v>
      </c>
      <c r="B79">
        <f t="shared" si="10"/>
        <v>8.0342375069538239</v>
      </c>
      <c r="C79">
        <f t="shared" si="11"/>
        <v>5.9352660697101545</v>
      </c>
      <c r="D79">
        <f t="shared" si="12"/>
        <v>7.5120586736778181</v>
      </c>
      <c r="E79">
        <f t="shared" si="13"/>
        <v>1.2256113950643701</v>
      </c>
      <c r="F79">
        <f t="shared" si="14"/>
        <v>0.20363427474888462</v>
      </c>
      <c r="G79">
        <f t="shared" si="15"/>
        <v>6.0604873244619748</v>
      </c>
      <c r="H79">
        <f t="shared" si="16"/>
        <v>-6.6905324895985011E-2</v>
      </c>
      <c r="I79">
        <f t="shared" si="17"/>
        <v>-0.11201571232357703</v>
      </c>
    </row>
    <row r="80" spans="1:9" x14ac:dyDescent="0.75">
      <c r="A80">
        <f t="shared" si="9"/>
        <v>0.64000000000000035</v>
      </c>
      <c r="B80">
        <f t="shared" si="10"/>
        <v>8.093590167650925</v>
      </c>
      <c r="C80">
        <f t="shared" si="11"/>
        <v>5.8683607448141695</v>
      </c>
      <c r="D80">
        <f t="shared" si="12"/>
        <v>7.5243147876284615</v>
      </c>
      <c r="E80">
        <f t="shared" si="13"/>
        <v>1.1135956827407931</v>
      </c>
      <c r="F80">
        <f t="shared" si="14"/>
        <v>0.1875328557905834</v>
      </c>
      <c r="G80">
        <f t="shared" si="15"/>
        <v>5.9730857331780234</v>
      </c>
      <c r="H80">
        <f t="shared" si="16"/>
        <v>-6.5197132626104132E-2</v>
      </c>
      <c r="I80">
        <f t="shared" si="17"/>
        <v>-0.11057198062230027</v>
      </c>
    </row>
    <row r="81" spans="1:9" x14ac:dyDescent="0.75">
      <c r="A81">
        <f t="shared" si="9"/>
        <v>0.65000000000000036</v>
      </c>
      <c r="B81">
        <f t="shared" si="10"/>
        <v>8.1522737750990668</v>
      </c>
      <c r="C81">
        <f t="shared" si="11"/>
        <v>5.8031636121880652</v>
      </c>
      <c r="D81">
        <f t="shared" si="12"/>
        <v>7.5354507444558694</v>
      </c>
      <c r="E81">
        <f t="shared" si="13"/>
        <v>1.0030237021184929</v>
      </c>
      <c r="F81">
        <f t="shared" si="14"/>
        <v>0.17114990536000596</v>
      </c>
      <c r="G81">
        <f t="shared" si="15"/>
        <v>5.88920745574777</v>
      </c>
      <c r="H81">
        <f t="shared" si="16"/>
        <v>-6.3567424005989137E-2</v>
      </c>
      <c r="I81">
        <f t="shared" si="17"/>
        <v>-0.1091870472765428</v>
      </c>
    </row>
    <row r="82" spans="1:9" x14ac:dyDescent="0.75">
      <c r="A82">
        <f t="shared" si="9"/>
        <v>0.66000000000000036</v>
      </c>
      <c r="B82">
        <f t="shared" si="10"/>
        <v>8.210305411220947</v>
      </c>
      <c r="C82">
        <f t="shared" si="11"/>
        <v>5.7395961881820758</v>
      </c>
      <c r="D82">
        <f t="shared" si="12"/>
        <v>7.5454809814770547</v>
      </c>
      <c r="E82">
        <f t="shared" si="13"/>
        <v>0.89383665484195007</v>
      </c>
      <c r="F82">
        <f t="shared" si="14"/>
        <v>0.15449068329821583</v>
      </c>
      <c r="G82">
        <f t="shared" si="15"/>
        <v>5.8087785608450648</v>
      </c>
      <c r="H82">
        <f t="shared" si="16"/>
        <v>-6.2012480511625383E-2</v>
      </c>
      <c r="I82">
        <f t="shared" si="17"/>
        <v>-0.10785730450743071</v>
      </c>
    </row>
    <row r="83" spans="1:9" x14ac:dyDescent="0.75">
      <c r="A83">
        <f t="shared" si="9"/>
        <v>0.67000000000000037</v>
      </c>
      <c r="B83">
        <f t="shared" si="10"/>
        <v>8.2677013731027671</v>
      </c>
      <c r="C83">
        <f t="shared" si="11"/>
        <v>5.6775837076704505</v>
      </c>
      <c r="D83">
        <f t="shared" si="12"/>
        <v>7.5544193480254744</v>
      </c>
      <c r="E83">
        <f t="shared" si="13"/>
        <v>0.78597935033451938</v>
      </c>
      <c r="F83">
        <f t="shared" si="14"/>
        <v>0.13756122418684541</v>
      </c>
      <c r="G83">
        <f t="shared" si="15"/>
        <v>5.7317292588500033</v>
      </c>
      <c r="H83">
        <f t="shared" si="16"/>
        <v>-6.0528813141694122E-2</v>
      </c>
      <c r="I83">
        <f t="shared" si="17"/>
        <v>-0.10657933876084556</v>
      </c>
    </row>
    <row r="84" spans="1:9" x14ac:dyDescent="0.75">
      <c r="A84">
        <f t="shared" si="9"/>
        <v>0.68000000000000038</v>
      </c>
      <c r="B84">
        <f t="shared" si="10"/>
        <v>8.324477210179472</v>
      </c>
      <c r="C84">
        <f t="shared" si="11"/>
        <v>5.6170548945287564</v>
      </c>
      <c r="D84">
        <f t="shared" si="12"/>
        <v>7.56227914152882</v>
      </c>
      <c r="E84">
        <f t="shared" si="13"/>
        <v>0.6794000115736738</v>
      </c>
      <c r="F84">
        <f t="shared" si="14"/>
        <v>0.12036835653170452</v>
      </c>
      <c r="G84">
        <f t="shared" si="15"/>
        <v>5.6579934662277376</v>
      </c>
      <c r="H84">
        <f t="shared" si="16"/>
        <v>-5.9113143400396403E-2</v>
      </c>
      <c r="I84">
        <f t="shared" si="17"/>
        <v>-0.10534991593717635</v>
      </c>
    </row>
    <row r="85" spans="1:9" x14ac:dyDescent="0.75">
      <c r="A85">
        <f t="shared" si="9"/>
        <v>0.69000000000000039</v>
      </c>
      <c r="B85">
        <f t="shared" si="10"/>
        <v>8.3806477591247592</v>
      </c>
      <c r="C85">
        <f t="shared" si="11"/>
        <v>5.55794175112836</v>
      </c>
      <c r="D85">
        <f t="shared" si="12"/>
        <v>7.5690731416445569</v>
      </c>
      <c r="E85">
        <f t="shared" si="13"/>
        <v>0.57405009563649745</v>
      </c>
      <c r="F85">
        <f t="shared" si="14"/>
        <v>0.10291971729329158</v>
      </c>
      <c r="G85">
        <f t="shared" si="15"/>
        <v>5.5875083911557626</v>
      </c>
      <c r="H85">
        <f t="shared" si="16"/>
        <v>-5.7762385879891485E-2</v>
      </c>
      <c r="I85">
        <f t="shared" si="17"/>
        <v>-0.10416596809094163</v>
      </c>
    </row>
    <row r="86" spans="1:9" x14ac:dyDescent="0.75">
      <c r="A86">
        <f t="shared" si="9"/>
        <v>0.7000000000000004</v>
      </c>
      <c r="B86">
        <f t="shared" si="10"/>
        <v>8.4362271766360433</v>
      </c>
      <c r="C86">
        <f t="shared" si="11"/>
        <v>5.5001793652484681</v>
      </c>
      <c r="D86">
        <f t="shared" si="12"/>
        <v>7.5748136426009216</v>
      </c>
      <c r="E86">
        <f t="shared" si="13"/>
        <v>0.46988412754555581</v>
      </c>
      <c r="F86">
        <f t="shared" si="14"/>
        <v>8.5223761211213667E-2</v>
      </c>
      <c r="G86">
        <f t="shared" si="15"/>
        <v>5.5202141392544082</v>
      </c>
      <c r="H86">
        <f t="shared" si="16"/>
        <v>-5.6473632294892662E-2</v>
      </c>
      <c r="I86">
        <f t="shared" si="17"/>
        <v>-0.10302458146872007</v>
      </c>
    </row>
    <row r="87" spans="1:9" x14ac:dyDescent="0.75">
      <c r="A87">
        <f t="shared" si="9"/>
        <v>0.71000000000000041</v>
      </c>
      <c r="B87">
        <f t="shared" si="10"/>
        <v>8.4912289702885282</v>
      </c>
      <c r="C87">
        <f t="shared" si="11"/>
        <v>5.4437057329535756</v>
      </c>
      <c r="D87">
        <f t="shared" si="12"/>
        <v>7.5795124838763774</v>
      </c>
      <c r="E87">
        <f t="shared" si="13"/>
        <v>0.36685954607683574</v>
      </c>
      <c r="F87">
        <f t="shared" si="14"/>
        <v>6.7289764400334615E-2</v>
      </c>
      <c r="G87">
        <f t="shared" si="15"/>
        <v>5.4560533385900225</v>
      </c>
      <c r="H87">
        <f t="shared" si="16"/>
        <v>-5.5244136839764382E-2</v>
      </c>
      <c r="I87">
        <f t="shared" si="17"/>
        <v>-0.10192298576716903</v>
      </c>
    </row>
    <row r="88" spans="1:9" x14ac:dyDescent="0.75">
      <c r="A88">
        <f t="shared" si="9"/>
        <v>0.72000000000000042</v>
      </c>
      <c r="B88">
        <f t="shared" si="10"/>
        <v>8.5456660276180632</v>
      </c>
      <c r="C88">
        <f t="shared" si="11"/>
        <v>5.3884615961138111</v>
      </c>
      <c r="D88">
        <f t="shared" si="12"/>
        <v>7.5831810793371455</v>
      </c>
      <c r="E88">
        <f t="shared" si="13"/>
        <v>0.26493656030966672</v>
      </c>
      <c r="F88">
        <f t="shared" si="14"/>
        <v>4.912782174199546E-2</v>
      </c>
      <c r="G88">
        <f t="shared" si="15"/>
        <v>5.3949707834039398</v>
      </c>
      <c r="H88">
        <f t="shared" si="16"/>
        <v>-5.4071302754062404E-2</v>
      </c>
      <c r="I88">
        <f t="shared" si="17"/>
        <v>-0.10085854450432673</v>
      </c>
    </row>
    <row r="89" spans="1:9" x14ac:dyDescent="0.75">
      <c r="A89">
        <f t="shared" si="9"/>
        <v>0.73000000000000043</v>
      </c>
      <c r="B89">
        <f t="shared" si="10"/>
        <v>8.5995506435792013</v>
      </c>
      <c r="C89">
        <f t="shared" si="11"/>
        <v>5.3343902933597489</v>
      </c>
      <c r="D89">
        <f t="shared" si="12"/>
        <v>7.5858304449402425</v>
      </c>
      <c r="E89">
        <f t="shared" si="13"/>
        <v>0.16407801580533998</v>
      </c>
      <c r="F89">
        <f t="shared" si="14"/>
        <v>3.0748837654361E-2</v>
      </c>
      <c r="G89">
        <f t="shared" si="15"/>
        <v>5.3369130962721627</v>
      </c>
      <c r="H89">
        <f t="shared" si="16"/>
        <v>-5.2952669996101279E-2</v>
      </c>
      <c r="I89">
        <f t="shared" si="17"/>
        <v>-9.9828746407133087E-2</v>
      </c>
    </row>
    <row r="90" spans="1:9" x14ac:dyDescent="0.75">
      <c r="A90">
        <f t="shared" ref="A90:A146" si="18">A89+0.01</f>
        <v>0.74000000000000044</v>
      </c>
      <c r="B90">
        <f t="shared" ref="B90:B146" si="19">B89+0.01*C89</f>
        <v>8.6528945465127993</v>
      </c>
      <c r="C90">
        <f t="shared" ref="C90:C146" si="20">C89+H89</f>
        <v>5.2814376233636473</v>
      </c>
      <c r="D90">
        <f t="shared" ref="D90:D146" si="21">D89+E89*0.01</f>
        <v>7.5874712250982963</v>
      </c>
      <c r="E90">
        <f t="shared" ref="E90:E146" si="22">E89+I89</f>
        <v>6.4249269398206896E-2</v>
      </c>
      <c r="F90">
        <f t="shared" ref="F90:F146" si="23">ATAN(E90/C90)</f>
        <v>1.2164509901825448E-2</v>
      </c>
      <c r="G90">
        <f t="shared" ref="G90:G146" si="24">SQRT(C90^2+E90^2)</f>
        <v>5.2818284086194289</v>
      </c>
      <c r="H90">
        <f t="shared" ref="H90:H146" si="25">-0.372*0.5*(G90^2)*COS(F90)*0.01</f>
        <v>-5.1885903936026483E-2</v>
      </c>
      <c r="I90">
        <f t="shared" ref="I90:I146" si="26">(-0.372*0.5*(G90^2)*SIN(F90)-9.82)*0.01</f>
        <v>-9.8831197726393316E-2</v>
      </c>
    </row>
    <row r="91" spans="1:9" x14ac:dyDescent="0.75">
      <c r="A91">
        <f t="shared" si="18"/>
        <v>0.75000000000000044</v>
      </c>
      <c r="B91">
        <f t="shared" si="19"/>
        <v>8.7057089227464353</v>
      </c>
      <c r="C91">
        <f t="shared" si="20"/>
        <v>5.2295517194276204</v>
      </c>
      <c r="D91">
        <f t="shared" si="21"/>
        <v>7.5881137177922779</v>
      </c>
      <c r="E91">
        <f t="shared" si="22"/>
        <v>-3.458192832818642E-2</v>
      </c>
      <c r="F91">
        <f t="shared" si="23"/>
        <v>-6.6126938061049547E-3</v>
      </c>
      <c r="G91">
        <f t="shared" si="24"/>
        <v>5.2296660596959033</v>
      </c>
      <c r="H91">
        <f t="shared" si="25"/>
        <v>-5.0868784990197854E-2</v>
      </c>
      <c r="I91">
        <f t="shared" si="26"/>
        <v>-9.7863615397446452E-2</v>
      </c>
    </row>
    <row r="92" spans="1:9" x14ac:dyDescent="0.75">
      <c r="A92">
        <f t="shared" si="18"/>
        <v>0.76000000000000045</v>
      </c>
      <c r="B92">
        <f t="shared" si="19"/>
        <v>8.7580044399407111</v>
      </c>
      <c r="C92">
        <f t="shared" si="20"/>
        <v>5.1786829344374228</v>
      </c>
      <c r="D92">
        <f t="shared" si="21"/>
        <v>7.5877678985089965</v>
      </c>
      <c r="E92">
        <f t="shared" si="22"/>
        <v>-0.13244554372563289</v>
      </c>
      <c r="F92">
        <f t="shared" si="23"/>
        <v>-2.5569566572097687E-2</v>
      </c>
      <c r="G92">
        <f t="shared" si="24"/>
        <v>5.1803763142735271</v>
      </c>
      <c r="H92">
        <f t="shared" si="25"/>
        <v>-4.9899199127607395E-2</v>
      </c>
      <c r="I92">
        <f t="shared" si="26"/>
        <v>-9.692382097077594E-2</v>
      </c>
    </row>
    <row r="93" spans="1:9" x14ac:dyDescent="0.75">
      <c r="A93">
        <f t="shared" si="18"/>
        <v>0.77000000000000046</v>
      </c>
      <c r="B93">
        <f t="shared" si="19"/>
        <v>8.8097912692850855</v>
      </c>
      <c r="C93">
        <f t="shared" si="20"/>
        <v>5.1287837353098151</v>
      </c>
      <c r="D93">
        <f t="shared" si="21"/>
        <v>7.5864434430717402</v>
      </c>
      <c r="E93">
        <f t="shared" si="22"/>
        <v>-0.22936936469640884</v>
      </c>
      <c r="F93">
        <f t="shared" si="23"/>
        <v>-4.4692200454483889E-2</v>
      </c>
      <c r="G93">
        <f t="shared" si="24"/>
        <v>5.1339100994310112</v>
      </c>
      <c r="H93">
        <f t="shared" si="25"/>
        <v>-4.8975129186698489E-2</v>
      </c>
      <c r="I93">
        <f t="shared" si="26"/>
        <v>-9.6009735241878169E-2</v>
      </c>
    </row>
    <row r="94" spans="1:9" x14ac:dyDescent="0.75">
      <c r="A94">
        <f t="shared" si="18"/>
        <v>0.78000000000000047</v>
      </c>
      <c r="B94">
        <f t="shared" si="19"/>
        <v>8.8610791066381829</v>
      </c>
      <c r="C94">
        <f t="shared" si="20"/>
        <v>5.0798086061231169</v>
      </c>
      <c r="D94">
        <f t="shared" si="21"/>
        <v>7.5841497494247765</v>
      </c>
      <c r="E94">
        <f t="shared" si="22"/>
        <v>-0.32537909993828701</v>
      </c>
      <c r="F94">
        <f t="shared" si="23"/>
        <v>-6.3966031902088424E-2</v>
      </c>
      <c r="G94">
        <f t="shared" si="24"/>
        <v>5.0902187608706102</v>
      </c>
      <c r="H94">
        <f t="shared" si="25"/>
        <v>-4.8094646947446966E-2</v>
      </c>
      <c r="I94">
        <f t="shared" si="26"/>
        <v>-9.5119373514044023E-2</v>
      </c>
    </row>
    <row r="95" spans="1:9" x14ac:dyDescent="0.75">
      <c r="A95">
        <f t="shared" si="18"/>
        <v>0.79000000000000048</v>
      </c>
      <c r="B95">
        <f t="shared" si="19"/>
        <v>8.9118771926994143</v>
      </c>
      <c r="C95">
        <f t="shared" si="20"/>
        <v>5.0317139591756703</v>
      </c>
      <c r="D95">
        <f t="shared" si="21"/>
        <v>7.5808959584253932</v>
      </c>
      <c r="E95">
        <f t="shared" si="22"/>
        <v>-0.42049847345233105</v>
      </c>
      <c r="F95">
        <f t="shared" si="23"/>
        <v>-8.337589425429956E-2</v>
      </c>
      <c r="G95">
        <f t="shared" si="24"/>
        <v>5.0492538392458588</v>
      </c>
      <c r="H95">
        <f t="shared" si="25"/>
        <v>-4.7255905909019812E-2</v>
      </c>
      <c r="I95">
        <f t="shared" si="26"/>
        <v>-9.4250841431454263E-2</v>
      </c>
    </row>
    <row r="96" spans="1:9" x14ac:dyDescent="0.75">
      <c r="A96">
        <f t="shared" si="18"/>
        <v>0.80000000000000049</v>
      </c>
      <c r="B96">
        <f t="shared" si="19"/>
        <v>8.9621943322911708</v>
      </c>
      <c r="C96">
        <f t="shared" si="20"/>
        <v>4.9844580532666507</v>
      </c>
      <c r="D96">
        <f t="shared" si="21"/>
        <v>7.5766909736908703</v>
      </c>
      <c r="E96">
        <f t="shared" si="22"/>
        <v>-0.51474931488378528</v>
      </c>
      <c r="F96">
        <f t="shared" si="23"/>
        <v>-0.10290607694614534</v>
      </c>
      <c r="G96">
        <f t="shared" si="24"/>
        <v>5.0109668669776788</v>
      </c>
      <c r="H96">
        <f t="shared" si="25"/>
        <v>-4.6457134727852199E-2</v>
      </c>
      <c r="I96">
        <f t="shared" si="26"/>
        <v>-9.340233132327129E-2</v>
      </c>
    </row>
    <row r="97" spans="1:9" x14ac:dyDescent="0.75">
      <c r="A97">
        <f t="shared" si="18"/>
        <v>0.8100000000000005</v>
      </c>
      <c r="B97">
        <f t="shared" si="19"/>
        <v>9.0120389128238365</v>
      </c>
      <c r="C97">
        <f t="shared" si="20"/>
        <v>4.9380009185387985</v>
      </c>
      <c r="D97">
        <f t="shared" si="21"/>
        <v>7.5715434805420321</v>
      </c>
      <c r="E97">
        <f t="shared" si="22"/>
        <v>-0.60815164620705653</v>
      </c>
      <c r="F97">
        <f t="shared" si="23"/>
        <v>-0.12254039092493255</v>
      </c>
      <c r="G97">
        <f t="shared" si="24"/>
        <v>4.975309185997828</v>
      </c>
      <c r="H97">
        <f t="shared" si="25"/>
        <v>-4.5696631274677539E-2</v>
      </c>
      <c r="I97">
        <f t="shared" si="26"/>
        <v>-9.2572119002352182E-2</v>
      </c>
    </row>
    <row r="98" spans="1:9" x14ac:dyDescent="0.75">
      <c r="A98">
        <f t="shared" si="18"/>
        <v>0.82000000000000051</v>
      </c>
      <c r="B98">
        <f t="shared" si="19"/>
        <v>9.0614189220092243</v>
      </c>
      <c r="C98">
        <f t="shared" si="20"/>
        <v>4.8923042872641211</v>
      </c>
      <c r="D98">
        <f t="shared" si="21"/>
        <v>7.5654619640799616</v>
      </c>
      <c r="E98">
        <f t="shared" si="22"/>
        <v>-0.70072376520940871</v>
      </c>
      <c r="F98">
        <f t="shared" si="23"/>
        <v>-0.14226223965676416</v>
      </c>
      <c r="G98">
        <f t="shared" si="24"/>
        <v>4.9422317867854151</v>
      </c>
      <c r="H98">
        <f t="shared" si="25"/>
        <v>-4.4972757272006551E-2</v>
      </c>
      <c r="I98">
        <f t="shared" si="26"/>
        <v>-9.1758560964916552E-2</v>
      </c>
    </row>
    <row r="99" spans="1:9" x14ac:dyDescent="0.75">
      <c r="A99">
        <f t="shared" si="18"/>
        <v>0.83000000000000052</v>
      </c>
      <c r="B99">
        <f t="shared" si="19"/>
        <v>9.1103419648818651</v>
      </c>
      <c r="C99">
        <f t="shared" si="20"/>
        <v>4.8473315299921147</v>
      </c>
      <c r="D99">
        <f t="shared" si="21"/>
        <v>7.5584547264278674</v>
      </c>
      <c r="E99">
        <f t="shared" si="22"/>
        <v>-0.79248232617432524</v>
      </c>
      <c r="F99">
        <f t="shared" si="23"/>
        <v>-0.16205469498209205</v>
      </c>
      <c r="G99">
        <f t="shared" si="24"/>
        <v>4.9116851689572254</v>
      </c>
      <c r="H99">
        <f t="shared" si="25"/>
        <v>-4.4283933475878674E-2</v>
      </c>
      <c r="I99">
        <f t="shared" si="26"/>
        <v>-9.0960091940076052E-2</v>
      </c>
    </row>
    <row r="100" spans="1:9" x14ac:dyDescent="0.75">
      <c r="A100">
        <f t="shared" si="18"/>
        <v>0.84000000000000052</v>
      </c>
      <c r="B100">
        <f t="shared" si="19"/>
        <v>9.1588152801817859</v>
      </c>
      <c r="C100">
        <f t="shared" si="20"/>
        <v>4.8030475965162358</v>
      </c>
      <c r="D100">
        <f t="shared" si="21"/>
        <v>7.5505299031661242</v>
      </c>
      <c r="E100">
        <f t="shared" si="22"/>
        <v>-0.88344241811440127</v>
      </c>
      <c r="F100">
        <f t="shared" si="23"/>
        <v>-0.18190057697337397</v>
      </c>
      <c r="G100">
        <f t="shared" si="24"/>
        <v>4.8836192235394655</v>
      </c>
      <c r="H100">
        <f t="shared" si="25"/>
        <v>-4.3628635367494388E-2</v>
      </c>
      <c r="I100">
        <f t="shared" si="26"/>
        <v>-9.0175222740651761E-2</v>
      </c>
    </row>
    <row r="101" spans="1:9" x14ac:dyDescent="0.75">
      <c r="A101">
        <f t="shared" si="18"/>
        <v>0.85000000000000053</v>
      </c>
      <c r="B101">
        <f t="shared" si="19"/>
        <v>9.206845756146949</v>
      </c>
      <c r="C101">
        <f t="shared" si="20"/>
        <v>4.7594189611487412</v>
      </c>
      <c r="D101">
        <f t="shared" si="21"/>
        <v>7.5416954789849804</v>
      </c>
      <c r="E101">
        <f t="shared" si="22"/>
        <v>-0.97361764085505298</v>
      </c>
      <c r="F101">
        <f t="shared" si="23"/>
        <v>-0.20178253685856215</v>
      </c>
      <c r="G101">
        <f t="shared" si="24"/>
        <v>4.8579831368919271</v>
      </c>
      <c r="H101">
        <f t="shared" si="25"/>
        <v>-4.3005389321675559E-2</v>
      </c>
      <c r="I101">
        <f t="shared" si="26"/>
        <v>-8.9402538369238921E-2</v>
      </c>
    </row>
    <row r="102" spans="1:9" x14ac:dyDescent="0.75">
      <c r="A102">
        <f t="shared" si="18"/>
        <v>0.86000000000000054</v>
      </c>
      <c r="B102">
        <f t="shared" si="19"/>
        <v>9.2544399457584365</v>
      </c>
      <c r="C102">
        <f t="shared" si="20"/>
        <v>4.7164135718270659</v>
      </c>
      <c r="D102">
        <f t="shared" si="21"/>
        <v>7.5319593025764302</v>
      </c>
      <c r="E102">
        <f t="shared" si="22"/>
        <v>-1.0630201792242919</v>
      </c>
      <c r="F102">
        <f t="shared" si="23"/>
        <v>-0.22168314200473621</v>
      </c>
      <c r="G102">
        <f t="shared" si="24"/>
        <v>4.8347253160807995</v>
      </c>
      <c r="H102">
        <f t="shared" si="25"/>
        <v>-4.2412769220084058E-2</v>
      </c>
      <c r="I102">
        <f t="shared" si="26"/>
        <v>-8.8640696336079211E-2</v>
      </c>
    </row>
    <row r="103" spans="1:9" x14ac:dyDescent="0.75">
      <c r="A103">
        <f t="shared" si="18"/>
        <v>0.87000000000000055</v>
      </c>
      <c r="B103">
        <f t="shared" si="19"/>
        <v>9.3016040814767074</v>
      </c>
      <c r="C103">
        <f t="shared" si="20"/>
        <v>4.6740008026069821</v>
      </c>
      <c r="D103">
        <f t="shared" si="21"/>
        <v>7.5213291007841869</v>
      </c>
      <c r="E103">
        <f t="shared" si="22"/>
        <v>-1.1516608755603712</v>
      </c>
      <c r="F103">
        <f t="shared" si="23"/>
        <v>-0.24158496190922288</v>
      </c>
      <c r="G103">
        <f t="shared" si="24"/>
        <v>4.8137933353091924</v>
      </c>
      <c r="H103">
        <f t="shared" si="25"/>
        <v>-4.1849393477843916E-2</v>
      </c>
      <c r="I103">
        <f t="shared" si="26"/>
        <v>-8.7888425148005517E-2</v>
      </c>
    </row>
    <row r="104" spans="1:9" x14ac:dyDescent="0.75">
      <c r="A104">
        <f t="shared" si="18"/>
        <v>0.88000000000000056</v>
      </c>
      <c r="B104">
        <f t="shared" si="19"/>
        <v>9.3483440895027776</v>
      </c>
      <c r="C104">
        <f t="shared" si="20"/>
        <v>4.632151409129138</v>
      </c>
      <c r="D104">
        <f t="shared" si="21"/>
        <v>7.5098124920285834</v>
      </c>
      <c r="E104">
        <f t="shared" si="22"/>
        <v>-1.2395493007083767</v>
      </c>
      <c r="F104">
        <f t="shared" si="23"/>
        <v>-0.26147065412274728</v>
      </c>
      <c r="G104">
        <f t="shared" si="24"/>
        <v>4.7951339028210338</v>
      </c>
      <c r="H104">
        <f t="shared" si="25"/>
        <v>-4.1313922452742555E-2</v>
      </c>
      <c r="I104">
        <f t="shared" si="26"/>
        <v>-8.7144522930556592E-2</v>
      </c>
    </row>
    <row r="105" spans="1:9" x14ac:dyDescent="0.75">
      <c r="A105">
        <f t="shared" si="18"/>
        <v>0.89000000000000057</v>
      </c>
      <c r="B105">
        <f t="shared" si="19"/>
        <v>9.3946656035940688</v>
      </c>
      <c r="C105">
        <f t="shared" si="20"/>
        <v>4.5908374866763957</v>
      </c>
      <c r="D105">
        <f t="shared" si="21"/>
        <v>7.4974169990214996</v>
      </c>
      <c r="E105">
        <f t="shared" si="22"/>
        <v>-1.3266938236389332</v>
      </c>
      <c r="F105">
        <f t="shared" si="23"/>
        <v>-0.28132304903137739</v>
      </c>
      <c r="G105">
        <f t="shared" si="24"/>
        <v>4.7786928475007615</v>
      </c>
      <c r="H105">
        <f t="shared" si="25"/>
        <v>-4.0805056206611089E-2</v>
      </c>
      <c r="I105">
        <f t="shared" si="26"/>
        <v>-8.6407856148324955E-2</v>
      </c>
    </row>
    <row r="106" spans="1:9" x14ac:dyDescent="0.75">
      <c r="A106">
        <f t="shared" si="18"/>
        <v>0.90000000000000058</v>
      </c>
      <c r="B106">
        <f t="shared" si="19"/>
        <v>9.4405739784608329</v>
      </c>
      <c r="C106">
        <f t="shared" si="20"/>
        <v>4.550032430469785</v>
      </c>
      <c r="D106">
        <f t="shared" si="21"/>
        <v>7.4841500607851099</v>
      </c>
      <c r="E106">
        <f t="shared" si="22"/>
        <v>-1.4131016797872582</v>
      </c>
      <c r="F106">
        <f t="shared" si="23"/>
        <v>-0.30112523245115885</v>
      </c>
      <c r="G106">
        <f t="shared" si="24"/>
        <v>4.7644151242040556</v>
      </c>
      <c r="H106">
        <f t="shared" si="25"/>
        <v>-4.0321532588869474E-2</v>
      </c>
      <c r="I106">
        <f t="shared" si="26"/>
        <v>-8.5677358391697184E-2</v>
      </c>
    </row>
    <row r="107" spans="1:9" x14ac:dyDescent="0.75">
      <c r="A107">
        <f t="shared" si="18"/>
        <v>0.91000000000000059</v>
      </c>
      <c r="B107">
        <f t="shared" si="19"/>
        <v>9.4860743027655303</v>
      </c>
      <c r="C107">
        <f t="shared" si="20"/>
        <v>4.5097108978809155</v>
      </c>
      <c r="D107">
        <f t="shared" si="21"/>
        <v>7.4700190439872376</v>
      </c>
      <c r="E107">
        <f t="shared" si="22"/>
        <v>-1.4987790381789554</v>
      </c>
      <c r="F107">
        <f t="shared" si="23"/>
        <v>-0.32086062504037871</v>
      </c>
      <c r="G107">
        <f t="shared" si="24"/>
        <v>4.7522448366798749</v>
      </c>
      <c r="H107">
        <f t="shared" si="25"/>
        <v>-3.9862125612634788E-2</v>
      </c>
      <c r="I107">
        <f t="shared" si="26"/>
        <v>-8.4952029201351462E-2</v>
      </c>
    </row>
    <row r="108" spans="1:9" x14ac:dyDescent="0.75">
      <c r="A108">
        <f t="shared" si="18"/>
        <v>0.9200000000000006</v>
      </c>
      <c r="B108">
        <f t="shared" si="19"/>
        <v>9.5311714117443387</v>
      </c>
      <c r="C108">
        <f t="shared" si="20"/>
        <v>4.4698487722682811</v>
      </c>
      <c r="D108">
        <f t="shared" si="21"/>
        <v>7.4550312536054477</v>
      </c>
      <c r="E108">
        <f t="shared" si="22"/>
        <v>-1.5837310673803069</v>
      </c>
      <c r="F108">
        <f t="shared" si="23"/>
        <v>-0.34051305760745759</v>
      </c>
      <c r="G108">
        <f t="shared" si="24"/>
        <v>4.7421252767861191</v>
      </c>
      <c r="H108">
        <f t="shared" si="25"/>
        <v>-3.9425644094275757E-2</v>
      </c>
      <c r="I108">
        <f t="shared" si="26"/>
        <v>-8.4230932905164549E-2</v>
      </c>
    </row>
    <row r="109" spans="1:9" x14ac:dyDescent="0.75">
      <c r="A109">
        <f t="shared" si="18"/>
        <v>0.9300000000000006</v>
      </c>
      <c r="B109">
        <f t="shared" si="19"/>
        <v>9.5758698994670208</v>
      </c>
      <c r="C109">
        <f t="shared" si="20"/>
        <v>4.430423128174005</v>
      </c>
      <c r="D109">
        <f t="shared" si="21"/>
        <v>7.4391939429316443</v>
      </c>
      <c r="E109">
        <f t="shared" si="22"/>
        <v>-1.6679620002854714</v>
      </c>
      <c r="F109">
        <f t="shared" si="23"/>
        <v>-0.36006684148488671</v>
      </c>
      <c r="G109">
        <f t="shared" si="24"/>
        <v>4.7339989785651033</v>
      </c>
      <c r="H109">
        <f t="shared" si="25"/>
        <v>-3.9010930527899723E-2</v>
      </c>
      <c r="I109">
        <f t="shared" si="26"/>
        <v>-8.3513197445515511E-2</v>
      </c>
    </row>
    <row r="110" spans="1:9" x14ac:dyDescent="0.75">
      <c r="A110">
        <f t="shared" si="18"/>
        <v>0.94000000000000061</v>
      </c>
      <c r="B110">
        <f t="shared" si="19"/>
        <v>9.6201741307487616</v>
      </c>
      <c r="C110">
        <f t="shared" si="20"/>
        <v>4.3914121976461056</v>
      </c>
      <c r="D110">
        <f t="shared" si="21"/>
        <v>7.42251432292879</v>
      </c>
      <c r="E110">
        <f t="shared" si="22"/>
        <v>-1.7514751977309868</v>
      </c>
      <c r="F110">
        <f t="shared" si="23"/>
        <v>-0.37950683324811857</v>
      </c>
      <c r="G110">
        <f t="shared" si="24"/>
        <v>4.7278077856340346</v>
      </c>
      <c r="H110">
        <f t="shared" si="25"/>
        <v>-3.8616860167004712E-2</v>
      </c>
      <c r="I110">
        <f t="shared" si="26"/>
        <v>-8.2798013178309912E-2</v>
      </c>
    </row>
    <row r="111" spans="1:9" x14ac:dyDescent="0.75">
      <c r="A111">
        <f t="shared" si="18"/>
        <v>0.95000000000000062</v>
      </c>
      <c r="B111">
        <f t="shared" si="19"/>
        <v>9.6640882527252234</v>
      </c>
      <c r="C111">
        <f t="shared" si="20"/>
        <v>4.3527953374791011</v>
      </c>
      <c r="D111">
        <f t="shared" si="21"/>
        <v>7.40499957095148</v>
      </c>
      <c r="E111">
        <f t="shared" si="22"/>
        <v>-1.8342732109092967</v>
      </c>
      <c r="F111">
        <f t="shared" si="23"/>
        <v>-0.3988184931791397</v>
      </c>
      <c r="G111">
        <f t="shared" si="24"/>
        <v>4.7234929302624451</v>
      </c>
      <c r="H111">
        <f t="shared" si="25"/>
        <v>-3.8242340286439074E-2</v>
      </c>
      <c r="I111">
        <f t="shared" si="26"/>
        <v>-8.2084631628346283E-2</v>
      </c>
    </row>
    <row r="112" spans="1:9" x14ac:dyDescent="0.75">
      <c r="A112">
        <f t="shared" si="18"/>
        <v>0.96000000000000063</v>
      </c>
      <c r="B112">
        <f t="shared" si="19"/>
        <v>9.7076162061000151</v>
      </c>
      <c r="C112">
        <f t="shared" si="20"/>
        <v>4.3145529971926617</v>
      </c>
      <c r="D112">
        <f t="shared" si="21"/>
        <v>7.386656838842387</v>
      </c>
      <c r="E112">
        <f t="shared" si="22"/>
        <v>-1.9163578425376431</v>
      </c>
      <c r="F112">
        <f t="shared" si="23"/>
        <v>-0.41798793700357911</v>
      </c>
      <c r="G112">
        <f t="shared" si="24"/>
        <v>4.7209951224545561</v>
      </c>
      <c r="H112">
        <f t="shared" si="25"/>
        <v>-3.7886309598891929E-2</v>
      </c>
      <c r="I112">
        <f t="shared" si="26"/>
        <v>-8.1372364188854185E-2</v>
      </c>
    </row>
    <row r="113" spans="1:9" x14ac:dyDescent="0.75">
      <c r="A113">
        <f t="shared" si="18"/>
        <v>0.97000000000000064</v>
      </c>
      <c r="B113">
        <f t="shared" si="19"/>
        <v>9.7507617360719419</v>
      </c>
      <c r="C113">
        <f t="shared" si="20"/>
        <v>4.27666668759377</v>
      </c>
      <c r="D113">
        <f t="shared" si="21"/>
        <v>7.3674932604170102</v>
      </c>
      <c r="E113">
        <f t="shared" si="22"/>
        <v>-1.9977302067264973</v>
      </c>
      <c r="F113">
        <f t="shared" si="23"/>
        <v>-0.43700198056352529</v>
      </c>
      <c r="G113">
        <f t="shared" si="24"/>
        <v>4.7202546473301377</v>
      </c>
      <c r="H113">
        <f t="shared" si="25"/>
        <v>-3.7547737801385456E-2</v>
      </c>
      <c r="I113">
        <f t="shared" si="26"/>
        <v>-8.0660580756112668E-2</v>
      </c>
    </row>
    <row r="114" spans="1:9" x14ac:dyDescent="0.75">
      <c r="A114">
        <f t="shared" si="18"/>
        <v>0.98000000000000065</v>
      </c>
      <c r="B114">
        <f t="shared" si="19"/>
        <v>9.7935284029478797</v>
      </c>
      <c r="C114">
        <f t="shared" si="20"/>
        <v>4.2391189497923847</v>
      </c>
      <c r="D114">
        <f t="shared" si="21"/>
        <v>7.3475159583497449</v>
      </c>
      <c r="E114">
        <f t="shared" si="22"/>
        <v>-2.07839078748261</v>
      </c>
      <c r="F114">
        <f t="shared" si="23"/>
        <v>-0.45584817722174042</v>
      </c>
      <c r="G114">
        <f t="shared" si="24"/>
        <v>4.7212114691021281</v>
      </c>
      <c r="H114">
        <f t="shared" si="25"/>
        <v>-3.7225625228645233E-2</v>
      </c>
      <c r="I114">
        <f t="shared" si="26"/>
        <v>-7.9948708292961274E-2</v>
      </c>
    </row>
    <row r="115" spans="1:9" x14ac:dyDescent="0.75">
      <c r="A115">
        <f t="shared" si="18"/>
        <v>0.99000000000000066</v>
      </c>
      <c r="B115">
        <f t="shared" si="19"/>
        <v>9.8359195924458032</v>
      </c>
      <c r="C115">
        <f t="shared" si="20"/>
        <v>4.2018933245637395</v>
      </c>
      <c r="D115">
        <f t="shared" si="21"/>
        <v>7.3267320504749192</v>
      </c>
      <c r="E115">
        <f t="shared" si="22"/>
        <v>-2.158339495775571</v>
      </c>
      <c r="F115">
        <f t="shared" si="23"/>
        <v>-0.47451484792290843</v>
      </c>
      <c r="G115">
        <f t="shared" si="24"/>
        <v>4.7238053399815341</v>
      </c>
      <c r="H115">
        <f t="shared" si="25"/>
        <v>-3.6919002591768932E-2</v>
      </c>
      <c r="I115">
        <f t="shared" si="26"/>
        <v>-7.9236229317713888E-2</v>
      </c>
    </row>
    <row r="116" spans="1:9" x14ac:dyDescent="0.75">
      <c r="A116">
        <f t="shared" si="18"/>
        <v>1.0000000000000007</v>
      </c>
      <c r="B116">
        <f t="shared" si="19"/>
        <v>9.8779385256914409</v>
      </c>
      <c r="C116">
        <f t="shared" si="20"/>
        <v>4.1649743219719708</v>
      </c>
      <c r="D116">
        <f t="shared" si="21"/>
        <v>7.3051486555171632</v>
      </c>
      <c r="E116">
        <f t="shared" si="22"/>
        <v>-2.2375757250932851</v>
      </c>
      <c r="F116">
        <f t="shared" si="23"/>
        <v>-0.49299110396060541</v>
      </c>
      <c r="G116">
        <f t="shared" si="24"/>
        <v>4.7279759123976746</v>
      </c>
      <c r="H116">
        <f t="shared" si="25"/>
        <v>-3.6626930782271271E-2</v>
      </c>
      <c r="I116">
        <f t="shared" si="26"/>
        <v>-7.8522680317443333E-2</v>
      </c>
    </row>
    <row r="117" spans="1:9" x14ac:dyDescent="0.75">
      <c r="A117">
        <f t="shared" si="18"/>
        <v>1.0100000000000007</v>
      </c>
      <c r="B117">
        <f t="shared" si="19"/>
        <v>9.919588268911161</v>
      </c>
      <c r="C117">
        <f t="shared" si="20"/>
        <v>4.1283473911897</v>
      </c>
      <c r="D117">
        <f t="shared" si="21"/>
        <v>7.2827728982662308</v>
      </c>
      <c r="E117">
        <f t="shared" si="22"/>
        <v>-2.3160984054107283</v>
      </c>
      <c r="F117">
        <f t="shared" si="23"/>
        <v>-0.51126686261197996</v>
      </c>
      <c r="G117">
        <f t="shared" si="24"/>
        <v>4.7336628530017766</v>
      </c>
      <c r="H117">
        <f t="shared" si="25"/>
        <v>-3.6348500723328347E-2</v>
      </c>
      <c r="I117">
        <f t="shared" si="26"/>
        <v>-7.7807650086803695E-2</v>
      </c>
    </row>
    <row r="118" spans="1:9" x14ac:dyDescent="0.75">
      <c r="A118">
        <f t="shared" si="18"/>
        <v>1.0200000000000007</v>
      </c>
      <c r="B118">
        <f t="shared" si="19"/>
        <v>9.9608717428230573</v>
      </c>
      <c r="C118">
        <f t="shared" si="20"/>
        <v>4.091998890466372</v>
      </c>
      <c r="D118">
        <f t="shared" si="21"/>
        <v>7.2596119142121234</v>
      </c>
      <c r="E118">
        <f t="shared" si="22"/>
        <v>-2.3939060554975322</v>
      </c>
      <c r="F118">
        <f t="shared" si="23"/>
        <v>-0.5293328559034246</v>
      </c>
      <c r="G118">
        <f t="shared" si="24"/>
        <v>4.7408059570209975</v>
      </c>
      <c r="H118">
        <f t="shared" si="25"/>
        <v>-3.6082833251846101E-2</v>
      </c>
      <c r="I118">
        <f t="shared" si="26"/>
        <v>-7.7090777995480517E-2</v>
      </c>
    </row>
    <row r="119" spans="1:9" x14ac:dyDescent="0.75">
      <c r="A119">
        <f t="shared" si="18"/>
        <v>1.0300000000000007</v>
      </c>
      <c r="B119">
        <f t="shared" si="19"/>
        <v>10.001791731727721</v>
      </c>
      <c r="C119">
        <f t="shared" si="20"/>
        <v>4.0559160572145263</v>
      </c>
      <c r="D119">
        <f t="shared" si="21"/>
        <v>7.2356728536571477</v>
      </c>
      <c r="E119">
        <f t="shared" si="22"/>
        <v>-2.4709968334930128</v>
      </c>
      <c r="F119">
        <f t="shared" si="23"/>
        <v>-0.54718063285815155</v>
      </c>
      <c r="G119">
        <f t="shared" si="24"/>
        <v>4.7493452616442955</v>
      </c>
      <c r="H119">
        <f t="shared" si="25"/>
        <v>-3.5829079016803413E-2</v>
      </c>
      <c r="I119">
        <f t="shared" si="26"/>
        <v>-7.6371752189000136E-2</v>
      </c>
    </row>
    <row r="120" spans="1:9" x14ac:dyDescent="0.75">
      <c r="A120">
        <f t="shared" si="18"/>
        <v>1.0400000000000007</v>
      </c>
      <c r="B120">
        <f t="shared" si="19"/>
        <v>10.042350892299867</v>
      </c>
      <c r="C120">
        <f t="shared" si="20"/>
        <v>4.0200869781977229</v>
      </c>
      <c r="D120">
        <f t="shared" si="21"/>
        <v>7.2109628853222176</v>
      </c>
      <c r="E120">
        <f t="shared" si="22"/>
        <v>-2.5473685856820127</v>
      </c>
      <c r="F120">
        <f t="shared" si="23"/>
        <v>-0.56480255564951998</v>
      </c>
      <c r="G120">
        <f t="shared" si="24"/>
        <v>4.7592211572477359</v>
      </c>
      <c r="H120">
        <f t="shared" si="25"/>
        <v>-3.5586418381143389E-2</v>
      </c>
      <c r="I120">
        <f t="shared" si="26"/>
        <v>-7.5650307728987912E-2</v>
      </c>
    </row>
    <row r="121" spans="1:9" x14ac:dyDescent="0.75">
      <c r="A121">
        <f t="shared" si="18"/>
        <v>1.0500000000000007</v>
      </c>
      <c r="B121">
        <f t="shared" si="19"/>
        <v>10.082551762081843</v>
      </c>
      <c r="C121">
        <f t="shared" si="20"/>
        <v>3.9845005598165795</v>
      </c>
      <c r="D121">
        <f t="shared" si="21"/>
        <v>7.1854891994653975</v>
      </c>
      <c r="E121">
        <f t="shared" si="22"/>
        <v>-2.6230188934110008</v>
      </c>
      <c r="F121">
        <f t="shared" si="23"/>
        <v>-0.58219179014174682</v>
      </c>
      <c r="G121">
        <f t="shared" si="24"/>
        <v>4.7703744954007234</v>
      </c>
      <c r="H121">
        <f t="shared" si="25"/>
        <v>-3.5354061316273583E-2</v>
      </c>
      <c r="I121">
        <f t="shared" si="26"/>
        <v>-7.4926224680047365E-2</v>
      </c>
    </row>
    <row r="122" spans="1:9" x14ac:dyDescent="0.75">
      <c r="A122">
        <f t="shared" si="18"/>
        <v>1.0600000000000007</v>
      </c>
      <c r="B122">
        <f t="shared" si="19"/>
        <v>10.122396767680009</v>
      </c>
      <c r="C122">
        <f t="shared" si="20"/>
        <v>3.9491464985003057</v>
      </c>
      <c r="D122">
        <f t="shared" si="21"/>
        <v>7.1592590105312874</v>
      </c>
      <c r="E122">
        <f t="shared" si="22"/>
        <v>-2.6979451180910483</v>
      </c>
      <c r="F122">
        <f t="shared" si="23"/>
        <v>-0.59934229134236039</v>
      </c>
      <c r="G122">
        <f t="shared" si="24"/>
        <v>4.78274669273301</v>
      </c>
      <c r="H122">
        <f t="shared" si="25"/>
        <v>-3.5131247279966103E-2</v>
      </c>
      <c r="I122">
        <f t="shared" si="26"/>
        <v>-7.4199326151251258E-2</v>
      </c>
    </row>
    <row r="123" spans="1:9" x14ac:dyDescent="0.75">
      <c r="A123">
        <f t="shared" si="18"/>
        <v>1.0700000000000007</v>
      </c>
      <c r="B123">
        <f t="shared" si="19"/>
        <v>10.161888232665012</v>
      </c>
      <c r="C123">
        <f t="shared" si="20"/>
        <v>3.9140152512203397</v>
      </c>
      <c r="D123">
        <f t="shared" si="21"/>
        <v>7.1322795593503772</v>
      </c>
      <c r="E123">
        <f t="shared" si="22"/>
        <v>-2.7721444442422998</v>
      </c>
      <c r="F123">
        <f t="shared" si="23"/>
        <v>-0.61624878431895869</v>
      </c>
      <c r="G123">
        <f t="shared" si="24"/>
        <v>4.7962798298815787</v>
      </c>
      <c r="H123">
        <f t="shared" si="25"/>
        <v>-3.4917245070095214E-2</v>
      </c>
      <c r="I123">
        <f t="shared" si="26"/>
        <v>-7.3469476300806025E-2</v>
      </c>
    </row>
    <row r="124" spans="1:9" x14ac:dyDescent="0.75">
      <c r="A124">
        <f t="shared" si="18"/>
        <v>1.0800000000000007</v>
      </c>
      <c r="B124">
        <f t="shared" si="19"/>
        <v>10.201028385177215</v>
      </c>
      <c r="C124">
        <f t="shared" si="20"/>
        <v>3.8790980061502442</v>
      </c>
      <c r="D124">
        <f t="shared" si="21"/>
        <v>7.1045581149079542</v>
      </c>
      <c r="E124">
        <f t="shared" si="22"/>
        <v>-2.8456139205431059</v>
      </c>
      <c r="F124">
        <f t="shared" si="23"/>
        <v>-0.63290674114746437</v>
      </c>
      <c r="G124">
        <f t="shared" si="24"/>
        <v>4.8109167448738397</v>
      </c>
      <c r="H124">
        <f t="shared" si="25"/>
        <v>-3.4711352648198579E-2</v>
      </c>
      <c r="I124">
        <f t="shared" si="26"/>
        <v>-7.2736578312796327E-2</v>
      </c>
    </row>
    <row r="125" spans="1:9" x14ac:dyDescent="0.75">
      <c r="A125">
        <f t="shared" si="18"/>
        <v>1.0900000000000007</v>
      </c>
      <c r="B125">
        <f t="shared" si="19"/>
        <v>10.239819365238718</v>
      </c>
      <c r="C125">
        <f t="shared" si="20"/>
        <v>3.8443866535020454</v>
      </c>
      <c r="D125">
        <f t="shared" si="21"/>
        <v>7.0761019757025228</v>
      </c>
      <c r="E125">
        <f t="shared" si="22"/>
        <v>-2.9183504988559021</v>
      </c>
      <c r="F125">
        <f t="shared" si="23"/>
        <v>-0.64931235446134539</v>
      </c>
      <c r="G125">
        <f t="shared" si="24"/>
        <v>4.8266011204363206</v>
      </c>
      <c r="H125">
        <f t="shared" si="25"/>
        <v>-3.4512896928281141E-2</v>
      </c>
      <c r="I125">
        <f t="shared" si="26"/>
        <v>-7.2000572355056955E-2</v>
      </c>
    </row>
    <row r="126" spans="1:9" x14ac:dyDescent="0.75">
      <c r="A126">
        <f t="shared" si="18"/>
        <v>1.1000000000000008</v>
      </c>
      <c r="B126">
        <f t="shared" si="19"/>
        <v>10.278263231773739</v>
      </c>
      <c r="C126">
        <f t="shared" si="20"/>
        <v>3.8098737565737641</v>
      </c>
      <c r="D126">
        <f t="shared" si="21"/>
        <v>7.0469184707139636</v>
      </c>
      <c r="E126">
        <f t="shared" si="22"/>
        <v>-2.9903510712109589</v>
      </c>
      <c r="F126">
        <f t="shared" si="23"/>
        <v>-0.66546250816263341</v>
      </c>
      <c r="G126">
        <f t="shared" si="24"/>
        <v>4.8432775648440813</v>
      </c>
      <c r="H126">
        <f t="shared" si="25"/>
        <v>-3.4321233527589631E-2</v>
      </c>
      <c r="I126">
        <f t="shared" si="26"/>
        <v>-7.1261433527181492E-2</v>
      </c>
    </row>
    <row r="127" spans="1:9" x14ac:dyDescent="0.75">
      <c r="A127">
        <f t="shared" si="18"/>
        <v>1.1100000000000008</v>
      </c>
      <c r="B127">
        <f t="shared" si="19"/>
        <v>10.316361969339477</v>
      </c>
      <c r="C127">
        <f t="shared" si="20"/>
        <v>3.7755525230461746</v>
      </c>
      <c r="D127">
        <f t="shared" si="21"/>
        <v>7.0170149600018537</v>
      </c>
      <c r="E127">
        <f t="shared" si="22"/>
        <v>-3.0616125047381404</v>
      </c>
      <c r="F127">
        <f t="shared" si="23"/>
        <v>-0.6813547458375967</v>
      </c>
      <c r="G127">
        <f t="shared" si="24"/>
        <v>4.860891686043753</v>
      </c>
      <c r="H127">
        <f t="shared" si="25"/>
        <v>-3.4135746477263799E-2</v>
      </c>
      <c r="I127">
        <f t="shared" si="26"/>
        <v>-7.0519169807485266E-2</v>
      </c>
    </row>
    <row r="128" spans="1:9" x14ac:dyDescent="0.75">
      <c r="A128">
        <f t="shared" si="18"/>
        <v>1.1200000000000008</v>
      </c>
      <c r="B128">
        <f t="shared" si="19"/>
        <v>10.354117494569939</v>
      </c>
      <c r="C128">
        <f t="shared" si="20"/>
        <v>3.741416776568911</v>
      </c>
      <c r="D128">
        <f t="shared" si="21"/>
        <v>6.9863988349544721</v>
      </c>
      <c r="E128">
        <f t="shared" si="22"/>
        <v>-3.1321316745456258</v>
      </c>
      <c r="F128">
        <f t="shared" si="23"/>
        <v>-0.69698723739422608</v>
      </c>
      <c r="G128">
        <f t="shared" si="24"/>
        <v>4.8793901588910975</v>
      </c>
      <c r="H128">
        <f t="shared" si="25"/>
        <v>-3.3955847891814737E-2</v>
      </c>
      <c r="I128">
        <f t="shared" si="26"/>
        <v>-6.9773820007420023E-2</v>
      </c>
    </row>
    <row r="129" spans="1:9" x14ac:dyDescent="0.75">
      <c r="A129">
        <f t="shared" si="18"/>
        <v>1.1300000000000008</v>
      </c>
      <c r="B129">
        <f t="shared" si="19"/>
        <v>10.391531662335629</v>
      </c>
      <c r="C129">
        <f t="shared" si="20"/>
        <v>3.7074609286770963</v>
      </c>
      <c r="D129">
        <f t="shared" si="21"/>
        <v>6.9550775182090154</v>
      </c>
      <c r="E129">
        <f t="shared" si="22"/>
        <v>-3.2019054945530456</v>
      </c>
      <c r="F129">
        <f t="shared" si="23"/>
        <v>-0.71235874440687741</v>
      </c>
      <c r="G129">
        <f t="shared" si="24"/>
        <v>4.8987207854414629</v>
      </c>
      <c r="H129">
        <f t="shared" si="25"/>
        <v>-3.3780977597292032E-2</v>
      </c>
      <c r="I129">
        <f t="shared" si="26"/>
        <v>-6.9025451741513616E-2</v>
      </c>
    </row>
    <row r="130" spans="1:9" x14ac:dyDescent="0.75">
      <c r="A130">
        <f t="shared" si="18"/>
        <v>1.1400000000000008</v>
      </c>
      <c r="B130">
        <f t="shared" si="19"/>
        <v>10.4286062716224</v>
      </c>
      <c r="C130">
        <f t="shared" si="20"/>
        <v>3.6736799510798042</v>
      </c>
      <c r="D130">
        <f t="shared" si="21"/>
        <v>6.9230584632634846</v>
      </c>
      <c r="E130">
        <f t="shared" si="22"/>
        <v>-3.270930946294559</v>
      </c>
      <c r="F130">
        <f t="shared" si="23"/>
        <v>-0.72746858461703356</v>
      </c>
      <c r="G130">
        <f t="shared" si="24"/>
        <v>4.9188325483180595</v>
      </c>
      <c r="H130">
        <f t="shared" si="25"/>
        <v>-3.3610602718783203E-2</v>
      </c>
      <c r="I130">
        <f t="shared" si="26"/>
        <v>-6.8274159420401909E-2</v>
      </c>
    </row>
    <row r="131" spans="1:9" x14ac:dyDescent="0.75">
      <c r="A131">
        <f t="shared" si="18"/>
        <v>1.1500000000000008</v>
      </c>
      <c r="B131">
        <f t="shared" si="19"/>
        <v>10.465343071133198</v>
      </c>
      <c r="C131">
        <f t="shared" si="20"/>
        <v>3.6400693483610209</v>
      </c>
      <c r="D131">
        <f t="shared" si="21"/>
        <v>6.890349153800539</v>
      </c>
      <c r="E131">
        <f t="shared" si="22"/>
        <v>-3.339205105714961</v>
      </c>
      <c r="F131">
        <f t="shared" si="23"/>
        <v>-0.7423165959996294</v>
      </c>
      <c r="G131">
        <f t="shared" si="24"/>
        <v>4.9396756572583076</v>
      </c>
      <c r="H131">
        <f t="shared" si="25"/>
        <v>-3.344421722854575E-2</v>
      </c>
      <c r="I131">
        <f t="shared" si="26"/>
        <v>-6.7520062273955309E-2</v>
      </c>
    </row>
    <row r="132" spans="1:9" x14ac:dyDescent="0.75">
      <c r="A132">
        <f t="shared" si="18"/>
        <v>1.1600000000000008</v>
      </c>
      <c r="B132">
        <f t="shared" si="19"/>
        <v>10.501743764616808</v>
      </c>
      <c r="C132">
        <f t="shared" si="20"/>
        <v>3.6066251311324753</v>
      </c>
      <c r="D132">
        <f t="shared" si="21"/>
        <v>6.8569571027433893</v>
      </c>
      <c r="E132">
        <f t="shared" si="22"/>
        <v>-3.4067251679889163</v>
      </c>
      <c r="F132">
        <f t="shared" si="23"/>
        <v>-0.75690310076303202</v>
      </c>
      <c r="G132">
        <f t="shared" si="24"/>
        <v>4.9612015890029557</v>
      </c>
      <c r="H132">
        <f t="shared" si="25"/>
        <v>-3.3281341456613114E-2</v>
      </c>
      <c r="I132">
        <f t="shared" si="26"/>
        <v>-6.6763302410895287E-2</v>
      </c>
    </row>
    <row r="133" spans="1:9" x14ac:dyDescent="0.75">
      <c r="A133">
        <f t="shared" si="18"/>
        <v>1.1700000000000008</v>
      </c>
      <c r="B133">
        <f t="shared" si="19"/>
        <v>10.537810015928134</v>
      </c>
      <c r="C133">
        <f t="shared" si="20"/>
        <v>3.573343789675862</v>
      </c>
      <c r="D133">
        <f t="shared" si="21"/>
        <v>6.8228898510635005</v>
      </c>
      <c r="E133">
        <f t="shared" si="22"/>
        <v>-3.4734884703998117</v>
      </c>
      <c r="F133">
        <f t="shared" si="23"/>
        <v>-0.77122886960872694</v>
      </c>
      <c r="G133">
        <f t="shared" si="24"/>
        <v>4.983363120746418</v>
      </c>
      <c r="H133">
        <f t="shared" si="25"/>
        <v>-3.312152156614722E-2</v>
      </c>
      <c r="I133">
        <f t="shared" si="26"/>
        <v>-6.6004042920665362E-2</v>
      </c>
    </row>
    <row r="134" spans="1:9" x14ac:dyDescent="0.75">
      <c r="A134">
        <f t="shared" si="18"/>
        <v>1.1800000000000008</v>
      </c>
      <c r="B134">
        <f t="shared" si="19"/>
        <v>10.573543453824893</v>
      </c>
      <c r="C134">
        <f t="shared" si="20"/>
        <v>3.5402222681097149</v>
      </c>
      <c r="D134">
        <f t="shared" si="21"/>
        <v>6.7881549663595022</v>
      </c>
      <c r="E134">
        <f t="shared" si="22"/>
        <v>-3.5394925133204769</v>
      </c>
      <c r="F134">
        <f t="shared" si="23"/>
        <v>-0.78529508653500646</v>
      </c>
      <c r="G134">
        <f t="shared" si="24"/>
        <v>5.0061143574105058</v>
      </c>
      <c r="H134">
        <f t="shared" si="25"/>
        <v>-3.2964328996143676E-2</v>
      </c>
      <c r="I134">
        <f t="shared" si="26"/>
        <v>-6.5242466022682008E-2</v>
      </c>
    </row>
    <row r="135" spans="1:9" x14ac:dyDescent="0.75">
      <c r="A135">
        <f t="shared" si="18"/>
        <v>1.1900000000000008</v>
      </c>
      <c r="B135">
        <f t="shared" si="19"/>
        <v>10.608945676505991</v>
      </c>
      <c r="C135">
        <f t="shared" si="20"/>
        <v>3.507257939113571</v>
      </c>
      <c r="D135">
        <f t="shared" si="21"/>
        <v>6.7527600412262974</v>
      </c>
      <c r="E135">
        <f t="shared" si="22"/>
        <v>-3.6047349793431587</v>
      </c>
      <c r="F135">
        <f t="shared" si="23"/>
        <v>-0.7991033144283044</v>
      </c>
      <c r="G135">
        <f t="shared" si="24"/>
        <v>5.0294107530381025</v>
      </c>
      <c r="H135">
        <f t="shared" si="25"/>
        <v>-3.2809359874340249E-2</v>
      </c>
      <c r="I135">
        <f t="shared" si="26"/>
        <v>-6.4478771267452425E-2</v>
      </c>
    </row>
    <row r="136" spans="1:9" x14ac:dyDescent="0.75">
      <c r="A136">
        <f t="shared" si="18"/>
        <v>1.2000000000000008</v>
      </c>
      <c r="B136">
        <f t="shared" si="19"/>
        <v>10.644018255897127</v>
      </c>
      <c r="C136">
        <f t="shared" si="20"/>
        <v>3.4744485792392306</v>
      </c>
      <c r="D136">
        <f t="shared" si="21"/>
        <v>6.7167126914328659</v>
      </c>
      <c r="E136">
        <f t="shared" si="22"/>
        <v>-3.6692137506106111</v>
      </c>
      <c r="F136">
        <f t="shared" si="23"/>
        <v>-0.81265546164692115</v>
      </c>
      <c r="G136">
        <f t="shared" si="24"/>
        <v>5.0532091266290866</v>
      </c>
      <c r="H136">
        <f t="shared" si="25"/>
        <v>-3.2656234403344163E-2</v>
      </c>
      <c r="I136">
        <f t="shared" si="26"/>
        <v>-6.3713173793422437E-2</v>
      </c>
    </row>
    <row r="137" spans="1:9" x14ac:dyDescent="0.75">
      <c r="A137">
        <f t="shared" si="18"/>
        <v>1.2100000000000009</v>
      </c>
      <c r="B137">
        <f t="shared" si="19"/>
        <v>10.678762741689519</v>
      </c>
      <c r="C137">
        <f t="shared" si="20"/>
        <v>3.4417923448358865</v>
      </c>
      <c r="D137">
        <f t="shared" si="21"/>
        <v>6.6800205539267594</v>
      </c>
      <c r="E137">
        <f t="shared" si="22"/>
        <v>-3.7329269244040333</v>
      </c>
      <c r="F137">
        <f t="shared" si="23"/>
        <v>-0.82595374976522995</v>
      </c>
      <c r="G137">
        <f t="shared" si="24"/>
        <v>5.0774676727588792</v>
      </c>
      <c r="H137">
        <f t="shared" si="25"/>
        <v>-3.2504596223090945E-2</v>
      </c>
      <c r="I137">
        <f t="shared" si="26"/>
        <v>-6.2945902642815174E-2</v>
      </c>
    </row>
    <row r="138" spans="1:9" x14ac:dyDescent="0.75">
      <c r="A138">
        <f t="shared" si="18"/>
        <v>1.2200000000000009</v>
      </c>
      <c r="B138">
        <f t="shared" si="19"/>
        <v>10.713180665137878</v>
      </c>
      <c r="C138">
        <f t="shared" si="20"/>
        <v>3.4092877486127957</v>
      </c>
      <c r="D138">
        <f t="shared" si="21"/>
        <v>6.6426912846827193</v>
      </c>
      <c r="E138">
        <f t="shared" si="22"/>
        <v>-3.7958728270468485</v>
      </c>
      <c r="F138">
        <f t="shared" si="23"/>
        <v>-0.83900068261241478</v>
      </c>
      <c r="G138">
        <f t="shared" si="24"/>
        <v>5.1021459673311913</v>
      </c>
      <c r="H138">
        <f t="shared" si="25"/>
        <v>-3.235411175278493E-2</v>
      </c>
      <c r="I138">
        <f t="shared" si="26"/>
        <v>-6.2177199139144428E-2</v>
      </c>
    </row>
    <row r="139" spans="1:9" x14ac:dyDescent="0.75">
      <c r="A139">
        <f t="shared" si="18"/>
        <v>1.2300000000000009</v>
      </c>
      <c r="B139">
        <f t="shared" si="19"/>
        <v>10.747273542624006</v>
      </c>
      <c r="C139">
        <f t="shared" si="20"/>
        <v>3.3769336368600107</v>
      </c>
      <c r="D139">
        <f t="shared" si="21"/>
        <v>6.6047325564122508</v>
      </c>
      <c r="E139">
        <f t="shared" si="22"/>
        <v>-3.8580500261859929</v>
      </c>
      <c r="F139">
        <f t="shared" si="23"/>
        <v>-0.85179901670859048</v>
      </c>
      <c r="G139">
        <f t="shared" si="24"/>
        <v>5.1272049688217383</v>
      </c>
      <c r="H139">
        <f t="shared" si="25"/>
        <v>-3.220446951545923E-2</v>
      </c>
      <c r="I139">
        <f t="shared" si="26"/>
        <v>-6.1407315328543995E-2</v>
      </c>
    </row>
    <row r="140" spans="1:9" x14ac:dyDescent="0.75">
      <c r="A140">
        <f t="shared" si="18"/>
        <v>1.2400000000000009</v>
      </c>
      <c r="B140">
        <f t="shared" si="19"/>
        <v>10.781042878992606</v>
      </c>
      <c r="C140">
        <f t="shared" si="20"/>
        <v>3.3447291673445516</v>
      </c>
      <c r="D140">
        <f t="shared" si="21"/>
        <v>6.5661520561503908</v>
      </c>
      <c r="E140">
        <f t="shared" si="22"/>
        <v>-3.9194573415145371</v>
      </c>
      <c r="F140">
        <f t="shared" si="23"/>
        <v>-0.86435173317293412</v>
      </c>
      <c r="G140">
        <f t="shared" si="24"/>
        <v>5.1526070153697514</v>
      </c>
      <c r="H140">
        <f t="shared" si="25"/>
        <v>-3.205537944823874E-2</v>
      </c>
      <c r="I140">
        <f t="shared" si="26"/>
        <v>-6.0636512486545689E-2</v>
      </c>
    </row>
    <row r="141" spans="1:9" x14ac:dyDescent="0.75">
      <c r="A141">
        <f t="shared" si="18"/>
        <v>1.2500000000000009</v>
      </c>
      <c r="B141">
        <f t="shared" si="19"/>
        <v>10.814490170666051</v>
      </c>
      <c r="C141">
        <f t="shared" si="20"/>
        <v>3.3126737878963128</v>
      </c>
      <c r="D141">
        <f t="shared" si="21"/>
        <v>6.526957482735245</v>
      </c>
      <c r="E141">
        <f t="shared" si="22"/>
        <v>-3.9800938540010828</v>
      </c>
      <c r="F141">
        <f t="shared" si="23"/>
        <v>-0.87666201115324482</v>
      </c>
      <c r="G141">
        <f t="shared" si="24"/>
        <v>5.1783158180698576</v>
      </c>
      <c r="H141">
        <f t="shared" si="25"/>
        <v>-3.1906572201302101E-2</v>
      </c>
      <c r="I141">
        <f t="shared" si="26"/>
        <v>-5.9865059691467847E-2</v>
      </c>
    </row>
    <row r="142" spans="1:9" x14ac:dyDescent="0.75">
      <c r="A142">
        <f t="shared" si="18"/>
        <v>1.2600000000000009</v>
      </c>
      <c r="B142">
        <f t="shared" si="19"/>
        <v>10.847616908545014</v>
      </c>
      <c r="C142">
        <f t="shared" si="20"/>
        <v>3.2807672156950107</v>
      </c>
      <c r="D142">
        <f t="shared" si="21"/>
        <v>6.4871565441952344</v>
      </c>
      <c r="E142">
        <f t="shared" si="22"/>
        <v>-4.0399589136925504</v>
      </c>
      <c r="F142">
        <f t="shared" si="23"/>
        <v>-0.88873320280411128</v>
      </c>
      <c r="G142">
        <f t="shared" si="24"/>
        <v>5.2042964508089939</v>
      </c>
      <c r="H142">
        <f t="shared" si="25"/>
        <v>-3.1757798428424015E-2</v>
      </c>
      <c r="I142">
        <f t="shared" si="26"/>
        <v>-5.90932324651436E-2</v>
      </c>
    </row>
    <row r="143" spans="1:9" x14ac:dyDescent="0.75">
      <c r="A143">
        <f t="shared" si="18"/>
        <v>1.2700000000000009</v>
      </c>
      <c r="B143">
        <f t="shared" si="19"/>
        <v>10.880424580701964</v>
      </c>
      <c r="C143">
        <f t="shared" si="20"/>
        <v>3.2490094172665867</v>
      </c>
      <c r="D143">
        <f t="shared" si="21"/>
        <v>6.4467569550583086</v>
      </c>
      <c r="E143">
        <f t="shared" si="22"/>
        <v>-4.0990521461576943</v>
      </c>
      <c r="F143">
        <f t="shared" si="23"/>
        <v>-0.90056880982152077</v>
      </c>
      <c r="G143">
        <f t="shared" si="24"/>
        <v>5.2305153369822905</v>
      </c>
      <c r="H143">
        <f t="shared" si="25"/>
        <v>-3.1608828071843766E-2</v>
      </c>
      <c r="I143">
        <f t="shared" si="26"/>
        <v>-5.8321311481323537E-2</v>
      </c>
    </row>
    <row r="144" spans="1:9" x14ac:dyDescent="0.75">
      <c r="A144">
        <f t="shared" si="18"/>
        <v>1.2800000000000009</v>
      </c>
      <c r="B144">
        <f t="shared" si="19"/>
        <v>10.91291467487463</v>
      </c>
      <c r="C144">
        <f t="shared" si="20"/>
        <v>3.2174005891947428</v>
      </c>
      <c r="D144">
        <f t="shared" si="21"/>
        <v>6.4057664335967317</v>
      </c>
      <c r="E144">
        <f t="shared" si="22"/>
        <v>-4.157373457639018</v>
      </c>
      <c r="F144">
        <f t="shared" si="23"/>
        <v>-0.9121724615251311</v>
      </c>
      <c r="G144">
        <f t="shared" si="24"/>
        <v>5.256940233408792</v>
      </c>
      <c r="H144">
        <f t="shared" si="25"/>
        <v>-3.1459449644055656E-2</v>
      </c>
      <c r="I144">
        <f t="shared" si="26"/>
        <v>-5.7549581341730827E-2</v>
      </c>
    </row>
    <row r="145" spans="1:9" x14ac:dyDescent="0.75">
      <c r="A145">
        <f t="shared" si="18"/>
        <v>1.2900000000000009</v>
      </c>
      <c r="B145">
        <f t="shared" si="19"/>
        <v>10.945088680766577</v>
      </c>
      <c r="C145">
        <f t="shared" si="20"/>
        <v>3.1859411395506871</v>
      </c>
      <c r="D145">
        <f t="shared" si="21"/>
        <v>6.3641926990203412</v>
      </c>
      <c r="E145">
        <f t="shared" si="22"/>
        <v>-4.214923038980749</v>
      </c>
      <c r="F145">
        <f t="shared" si="23"/>
        <v>-0.92354789446539109</v>
      </c>
      <c r="G145">
        <f t="shared" si="24"/>
        <v>5.2835402117531238</v>
      </c>
      <c r="H145">
        <f t="shared" si="25"/>
        <v>-3.1309469508956002E-2</v>
      </c>
      <c r="I145">
        <f t="shared" si="26"/>
        <v>-5.6778329419426996E-2</v>
      </c>
    </row>
    <row r="146" spans="1:9" x14ac:dyDescent="0.75">
      <c r="A146">
        <f t="shared" si="18"/>
        <v>1.3000000000000009</v>
      </c>
      <c r="B146">
        <f t="shared" si="19"/>
        <v>10.976948092162084</v>
      </c>
      <c r="C146">
        <f t="shared" si="20"/>
        <v>3.1546316700417312</v>
      </c>
      <c r="D146">
        <f t="shared" si="21"/>
        <v>6.3220434686305333</v>
      </c>
      <c r="E146">
        <f t="shared" si="22"/>
        <v>-4.2717013684001763</v>
      </c>
      <c r="F146">
        <f t="shared" si="23"/>
        <v>-0.93469893352104094</v>
      </c>
      <c r="G146">
        <f t="shared" si="24"/>
        <v>5.3102856377432488</v>
      </c>
      <c r="H146">
        <f t="shared" si="25"/>
        <v>-3.1158711164614248E-2</v>
      </c>
      <c r="I146">
        <f t="shared" si="26"/>
        <v>-5.6007844768860837E-2</v>
      </c>
    </row>
    <row r="147" spans="1:9" x14ac:dyDescent="0.75">
      <c r="A147">
        <f>A146+0.01</f>
        <v>1.3100000000000009</v>
      </c>
      <c r="B147">
        <f>B146+0.01*C146</f>
        <v>11.008494408862502</v>
      </c>
      <c r="C147">
        <f>C146+H146</f>
        <v>3.1234729588771168</v>
      </c>
      <c r="D147">
        <f>D146+E146*0.01</f>
        <v>6.2793264549465313</v>
      </c>
      <c r="E147">
        <f>E146+I146</f>
        <v>-4.3277092131690376</v>
      </c>
      <c r="F147">
        <f>ATAN(E147/C147)</f>
        <v>-0.9456294744430368</v>
      </c>
      <c r="G147">
        <f>SQRT(C147^2+E147^2)</f>
        <v>5.3371481484576329</v>
      </c>
      <c r="H147">
        <f>-0.372*0.5*(G147^2)*COS(F147)*0.01</f>
        <v>-3.1007014529764981E-2</v>
      </c>
      <c r="I147">
        <f>(-0.372*0.5*(G147^2)*SIN(F147)-9.82)*0.01</f>
        <v>-5.5238417101721615E-2</v>
      </c>
    </row>
    <row r="148" spans="1:9" x14ac:dyDescent="0.75">
      <c r="A148">
        <f t="shared" ref="A148:A211" si="27">A147+0.01</f>
        <v>1.320000000000001</v>
      </c>
      <c r="B148">
        <f t="shared" ref="B148:B211" si="28">B147+0.01*C147</f>
        <v>11.039729138451273</v>
      </c>
      <c r="C148">
        <f t="shared" ref="C148:C211" si="29">C147+H147</f>
        <v>3.0924659443473517</v>
      </c>
      <c r="D148">
        <f t="shared" ref="D148:D211" si="30">D147+E147*0.01</f>
        <v>6.2360493628148408</v>
      </c>
      <c r="E148">
        <f t="shared" ref="E148:E211" si="31">E147+I147</f>
        <v>-4.3829476302707588</v>
      </c>
      <c r="F148">
        <f t="shared" ref="F148:F211" si="32">ATAN(E148/C148)</f>
        <v>-0.95634346779341783</v>
      </c>
      <c r="G148">
        <f t="shared" ref="G148:G211" si="33">SQRT(C148^2+E148^2)</f>
        <v>5.3641006279379413</v>
      </c>
      <c r="H148">
        <f t="shared" ref="H148:H211" si="34">-0.372*0.5*(G148^2)*COS(F148)*0.01</f>
        <v>-3.085423523594762E-2</v>
      </c>
      <c r="I148">
        <f t="shared" ref="I148:I211" si="35">(-0.372*0.5*(G148^2)*SIN(F148)-9.82)*0.01</f>
        <v>-5.4470335827496656E-2</v>
      </c>
    </row>
    <row r="149" spans="1:9" x14ac:dyDescent="0.75">
      <c r="A149">
        <f t="shared" si="27"/>
        <v>1.330000000000001</v>
      </c>
      <c r="B149">
        <f t="shared" si="28"/>
        <v>11.070653797894746</v>
      </c>
      <c r="C149">
        <f t="shared" si="29"/>
        <v>3.0616117091114039</v>
      </c>
      <c r="D149">
        <f t="shared" si="30"/>
        <v>6.1922198865121336</v>
      </c>
      <c r="E149">
        <f t="shared" si="31"/>
        <v>-4.4374179660982556</v>
      </c>
      <c r="F149">
        <f t="shared" si="32"/>
        <v>-0.96684490422186653</v>
      </c>
      <c r="G149">
        <f t="shared" si="33"/>
        <v>5.3911171813659946</v>
      </c>
      <c r="H149">
        <f t="shared" si="34"/>
        <v>-3.0700243927050945E-2</v>
      </c>
      <c r="I149">
        <f t="shared" si="35"/>
        <v>-5.3703889157441925E-2</v>
      </c>
    </row>
    <row r="150" spans="1:9" x14ac:dyDescent="0.75">
      <c r="A150">
        <f t="shared" si="27"/>
        <v>1.340000000000001</v>
      </c>
      <c r="B150">
        <f t="shared" si="28"/>
        <v>11.10126991498586</v>
      </c>
      <c r="C150">
        <f t="shared" si="29"/>
        <v>3.0309114651843529</v>
      </c>
      <c r="D150">
        <f t="shared" si="30"/>
        <v>6.1478457068511512</v>
      </c>
      <c r="E150">
        <f t="shared" si="31"/>
        <v>-4.4911218552556971</v>
      </c>
      <c r="F150">
        <f t="shared" si="32"/>
        <v>-0.97713780101847381</v>
      </c>
      <c r="G150">
        <f t="shared" si="33"/>
        <v>5.4181731080264806</v>
      </c>
      <c r="H150">
        <f t="shared" si="34"/>
        <v>-3.0544925567856051E-2</v>
      </c>
      <c r="I150">
        <f t="shared" si="35"/>
        <v>-5.2939363270509479E-2</v>
      </c>
    </row>
    <row r="151" spans="1:9" x14ac:dyDescent="0.75">
      <c r="A151">
        <f t="shared" si="27"/>
        <v>1.350000000000001</v>
      </c>
      <c r="B151">
        <f t="shared" si="28"/>
        <v>11.131579029637704</v>
      </c>
      <c r="C151">
        <f t="shared" si="29"/>
        <v>3.0003665396164969</v>
      </c>
      <c r="D151">
        <f t="shared" si="30"/>
        <v>6.1029344882985939</v>
      </c>
      <c r="E151">
        <f t="shared" si="31"/>
        <v>-4.5440612185262061</v>
      </c>
      <c r="F151">
        <f t="shared" si="32"/>
        <v>-0.9872261898783512</v>
      </c>
      <c r="G151">
        <f t="shared" si="33"/>
        <v>5.4452448732599841</v>
      </c>
      <c r="H151">
        <f t="shared" si="34"/>
        <v>-3.03881787630104E-2</v>
      </c>
      <c r="I151">
        <f t="shared" si="35"/>
        <v>-5.2177041539635635E-2</v>
      </c>
    </row>
    <row r="152" spans="1:9" x14ac:dyDescent="0.75">
      <c r="A152">
        <f t="shared" si="27"/>
        <v>1.360000000000001</v>
      </c>
      <c r="B152">
        <f t="shared" si="28"/>
        <v>11.16158269503387</v>
      </c>
      <c r="C152">
        <f t="shared" si="29"/>
        <v>2.9699783608534864</v>
      </c>
      <c r="D152">
        <f t="shared" si="30"/>
        <v>6.0574938761133321</v>
      </c>
      <c r="E152">
        <f t="shared" si="31"/>
        <v>-4.5962382600658414</v>
      </c>
      <c r="F152">
        <f t="shared" si="32"/>
        <v>-0.99711410581200821</v>
      </c>
      <c r="G152">
        <f t="shared" si="33"/>
        <v>5.4723100795944521</v>
      </c>
      <c r="H152">
        <f t="shared" si="34"/>
        <v>-3.0229915087713253E-2</v>
      </c>
      <c r="I152">
        <f t="shared" si="35"/>
        <v>-5.1417203816676693E-2</v>
      </c>
    </row>
    <row r="153" spans="1:9" x14ac:dyDescent="0.75">
      <c r="A153">
        <f t="shared" si="27"/>
        <v>1.370000000000001</v>
      </c>
      <c r="B153">
        <f t="shared" si="28"/>
        <v>11.191282478642405</v>
      </c>
      <c r="C153">
        <f t="shared" si="29"/>
        <v>2.939748445765773</v>
      </c>
      <c r="D153">
        <f t="shared" si="30"/>
        <v>6.011531493512674</v>
      </c>
      <c r="E153">
        <f t="shared" si="31"/>
        <v>-4.6476554638825185</v>
      </c>
      <c r="F153">
        <f t="shared" si="32"/>
        <v>-1.0068055771346931</v>
      </c>
      <c r="G153">
        <f t="shared" si="33"/>
        <v>5.4993474372273754</v>
      </c>
      <c r="H153">
        <f t="shared" si="34"/>
        <v>-3.0070058431246202E-2</v>
      </c>
      <c r="I153">
        <f t="shared" si="35"/>
        <v>-5.0660125774182274E-2</v>
      </c>
    </row>
    <row r="154" spans="1:9" x14ac:dyDescent="0.75">
      <c r="A154">
        <f t="shared" si="27"/>
        <v>1.380000000000001</v>
      </c>
      <c r="B154">
        <f t="shared" si="28"/>
        <v>11.220679963100062</v>
      </c>
      <c r="C154">
        <f t="shared" si="29"/>
        <v>2.9096783873345267</v>
      </c>
      <c r="D154">
        <f t="shared" si="30"/>
        <v>5.9650549388738492</v>
      </c>
      <c r="E154">
        <f t="shared" si="31"/>
        <v>-4.6983155896567004</v>
      </c>
      <c r="F154">
        <f t="shared" si="32"/>
        <v>-1.0163046164680101</v>
      </c>
      <c r="G154">
        <f t="shared" si="33"/>
        <v>5.526336734015838</v>
      </c>
      <c r="H154">
        <f t="shared" si="34"/>
        <v>-2.9908544354343692E-2</v>
      </c>
      <c r="I154">
        <f t="shared" si="35"/>
        <v>-4.9906078302118469E-2</v>
      </c>
    </row>
    <row r="155" spans="1:9" x14ac:dyDescent="0.75">
      <c r="A155">
        <f t="shared" si="27"/>
        <v>1.390000000000001</v>
      </c>
      <c r="B155">
        <f t="shared" si="28"/>
        <v>11.249776746973408</v>
      </c>
      <c r="C155">
        <f t="shared" si="29"/>
        <v>2.879769842980183</v>
      </c>
      <c r="D155">
        <f t="shared" si="30"/>
        <v>5.9180717829772824</v>
      </c>
      <c r="E155">
        <f t="shared" si="31"/>
        <v>-4.7482216679588189</v>
      </c>
      <c r="F155">
        <f t="shared" si="32"/>
        <v>-1.0256152126879319</v>
      </c>
      <c r="G155">
        <f t="shared" si="33"/>
        <v>5.5532588051172027</v>
      </c>
      <c r="H155">
        <f t="shared" si="34"/>
        <v>-2.9745319461267676E-2</v>
      </c>
      <c r="I155">
        <f t="shared" si="35"/>
        <v>-4.9155326957592477E-2</v>
      </c>
    </row>
    <row r="156" spans="1:9" x14ac:dyDescent="0.75">
      <c r="A156">
        <f t="shared" si="27"/>
        <v>1.400000000000001</v>
      </c>
      <c r="B156">
        <f t="shared" si="28"/>
        <v>11.27857444540321</v>
      </c>
      <c r="C156">
        <f t="shared" si="29"/>
        <v>2.8500245235189152</v>
      </c>
      <c r="D156">
        <f t="shared" si="30"/>
        <v>5.8705895662976939</v>
      </c>
      <c r="E156">
        <f t="shared" si="31"/>
        <v>-4.7973769949164113</v>
      </c>
      <c r="F156">
        <f t="shared" si="32"/>
        <v>-1.0347413237546996</v>
      </c>
      <c r="G156">
        <f t="shared" si="33"/>
        <v>5.5800955024096526</v>
      </c>
      <c r="H156">
        <f t="shared" si="34"/>
        <v>-2.9580340787327908E-2</v>
      </c>
      <c r="I156">
        <f t="shared" si="35"/>
        <v>-4.8408131465584321E-2</v>
      </c>
    </row>
    <row r="157" spans="1:9" x14ac:dyDescent="0.75">
      <c r="A157">
        <f t="shared" si="27"/>
        <v>1.410000000000001</v>
      </c>
      <c r="B157">
        <f t="shared" si="28"/>
        <v>11.3070746906384</v>
      </c>
      <c r="C157">
        <f t="shared" si="29"/>
        <v>2.8204441827315874</v>
      </c>
      <c r="D157">
        <f t="shared" si="30"/>
        <v>5.8226157963485301</v>
      </c>
      <c r="E157">
        <f t="shared" si="31"/>
        <v>-4.8457851263819958</v>
      </c>
      <c r="F157">
        <f t="shared" si="32"/>
        <v>-1.0436868703619335</v>
      </c>
      <c r="G157">
        <f t="shared" si="33"/>
        <v>5.6068296638090791</v>
      </c>
      <c r="H157">
        <f t="shared" si="34"/>
        <v>-2.941357520247443E-2</v>
      </c>
      <c r="I157">
        <f t="shared" si="35"/>
        <v>-4.7664745268659277E-2</v>
      </c>
    </row>
    <row r="158" spans="1:9" x14ac:dyDescent="0.75">
      <c r="A158">
        <f t="shared" si="27"/>
        <v>1.420000000000001</v>
      </c>
      <c r="B158">
        <f t="shared" si="28"/>
        <v>11.335279132465717</v>
      </c>
      <c r="C158">
        <f t="shared" si="29"/>
        <v>2.7910306075291129</v>
      </c>
      <c r="D158">
        <f t="shared" si="30"/>
        <v>5.7741579450847098</v>
      </c>
      <c r="E158">
        <f t="shared" si="31"/>
        <v>-4.8934498716506551</v>
      </c>
      <c r="F158">
        <f t="shared" si="32"/>
        <v>-1.0524557303444535</v>
      </c>
      <c r="G158">
        <f t="shared" si="33"/>
        <v>5.6334450825868663</v>
      </c>
      <c r="H158">
        <f t="shared" si="34"/>
        <v>-2.9244998831481826E-2</v>
      </c>
      <c r="I158">
        <f t="shared" si="35"/>
        <v>-4.6925415123615574E-2</v>
      </c>
    </row>
    <row r="159" spans="1:9" x14ac:dyDescent="0.75">
      <c r="A159">
        <f t="shared" si="27"/>
        <v>1.430000000000001</v>
      </c>
      <c r="B159">
        <f t="shared" si="28"/>
        <v>11.363189438541008</v>
      </c>
      <c r="C159">
        <f t="shared" si="29"/>
        <v>2.7617856086976311</v>
      </c>
      <c r="D159">
        <f t="shared" si="30"/>
        <v>5.7252234463682035</v>
      </c>
      <c r="E159">
        <f t="shared" si="31"/>
        <v>-4.9403752867742705</v>
      </c>
      <c r="F159">
        <f t="shared" si="32"/>
        <v>-1.0610517337867593</v>
      </c>
      <c r="G159">
        <f t="shared" si="33"/>
        <v>5.6599264767821236</v>
      </c>
      <c r="H159">
        <f t="shared" si="34"/>
        <v>-2.9074596491146215E-2</v>
      </c>
      <c r="I159">
        <f t="shared" si="35"/>
        <v>-4.6190380743011988E-2</v>
      </c>
    </row>
    <row r="160" spans="1:9" x14ac:dyDescent="0.75">
      <c r="A160">
        <f t="shared" si="27"/>
        <v>1.4400000000000011</v>
      </c>
      <c r="B160">
        <f t="shared" si="28"/>
        <v>11.390807294627985</v>
      </c>
      <c r="C160">
        <f t="shared" si="29"/>
        <v>2.7327110122064848</v>
      </c>
      <c r="D160">
        <f t="shared" si="30"/>
        <v>5.6758196935004603</v>
      </c>
      <c r="E160">
        <f t="shared" si="31"/>
        <v>-4.9865656675172829</v>
      </c>
      <c r="F160">
        <f t="shared" si="32"/>
        <v>-1.0694786587767611</v>
      </c>
      <c r="G160">
        <f t="shared" si="33"/>
        <v>5.6862594587915769</v>
      </c>
      <c r="H160">
        <f t="shared" si="34"/>
        <v>-2.890236114482363E-2</v>
      </c>
      <c r="I160">
        <f t="shared" si="35"/>
        <v>-4.5459874479521808E-2</v>
      </c>
    </row>
    <row r="161" spans="1:9" x14ac:dyDescent="0.75">
      <c r="A161">
        <f t="shared" si="27"/>
        <v>1.4500000000000011</v>
      </c>
      <c r="B161">
        <f t="shared" si="28"/>
        <v>11.418134404750049</v>
      </c>
      <c r="C161">
        <f t="shared" si="29"/>
        <v>2.703808651061661</v>
      </c>
      <c r="D161">
        <f t="shared" si="30"/>
        <v>5.6259540368252878</v>
      </c>
      <c r="E161">
        <f t="shared" si="31"/>
        <v>-5.0320255419968047</v>
      </c>
      <c r="F161">
        <f t="shared" si="32"/>
        <v>-1.0777402277521118</v>
      </c>
      <c r="G161">
        <f t="shared" si="33"/>
        <v>5.7124305052109055</v>
      </c>
      <c r="H161">
        <f t="shared" si="34"/>
        <v>-2.872829337455467E-2</v>
      </c>
      <c r="I161">
        <f t="shared" si="35"/>
        <v>-4.473412105106845E-2</v>
      </c>
    </row>
    <row r="162" spans="1:9" x14ac:dyDescent="0.75">
      <c r="A162">
        <f t="shared" si="27"/>
        <v>1.4600000000000011</v>
      </c>
      <c r="B162">
        <f t="shared" si="28"/>
        <v>11.445172491260665</v>
      </c>
      <c r="C162">
        <f t="shared" si="29"/>
        <v>2.6750803576871065</v>
      </c>
      <c r="D162">
        <f t="shared" si="30"/>
        <v>5.5756337814053198</v>
      </c>
      <c r="E162">
        <f t="shared" si="31"/>
        <v>-5.0767596630478735</v>
      </c>
      <c r="F162">
        <f t="shared" si="32"/>
        <v>-1.0858401043893415</v>
      </c>
      <c r="G162">
        <f t="shared" si="33"/>
        <v>5.738426926992565</v>
      </c>
      <c r="H162">
        <f t="shared" si="34"/>
        <v>-2.85524008709423E-2</v>
      </c>
      <c r="I162">
        <f t="shared" si="35"/>
        <v>-4.401333730471528E-2</v>
      </c>
    </row>
    <row r="163" spans="1:9" x14ac:dyDescent="0.75">
      <c r="A163">
        <f t="shared" si="27"/>
        <v>1.4700000000000011</v>
      </c>
      <c r="B163">
        <f t="shared" si="28"/>
        <v>11.471923294837536</v>
      </c>
      <c r="C163">
        <f t="shared" si="29"/>
        <v>2.6465279568161644</v>
      </c>
      <c r="D163">
        <f t="shared" si="30"/>
        <v>5.524866184774841</v>
      </c>
      <c r="E163">
        <f t="shared" si="31"/>
        <v>-5.1207730003525889</v>
      </c>
      <c r="F163">
        <f t="shared" si="32"/>
        <v>-1.0937818909888557</v>
      </c>
      <c r="G163">
        <f t="shared" si="33"/>
        <v>5.7642368399771353</v>
      </c>
      <c r="H163">
        <f t="shared" si="34"/>
        <v>-2.8374697940879021E-2</v>
      </c>
      <c r="I163">
        <f t="shared" si="35"/>
        <v>-4.3297732017305704E-2</v>
      </c>
    </row>
    <row r="164" spans="1:9" x14ac:dyDescent="0.75">
      <c r="A164">
        <f t="shared" si="27"/>
        <v>1.4800000000000011</v>
      </c>
      <c r="B164">
        <f t="shared" si="28"/>
        <v>11.498388574405698</v>
      </c>
      <c r="C164">
        <f t="shared" si="29"/>
        <v>2.6181532588752852</v>
      </c>
      <c r="D164">
        <f t="shared" si="30"/>
        <v>5.4736584547713152</v>
      </c>
      <c r="E164">
        <f t="shared" si="31"/>
        <v>-5.1640707323698942</v>
      </c>
      <c r="F164">
        <f t="shared" si="32"/>
        <v>-1.1015691263117213</v>
      </c>
      <c r="G164">
        <f t="shared" si="33"/>
        <v>5.7898491358478941</v>
      </c>
      <c r="H164">
        <f t="shared" si="34"/>
        <v>-2.8195205033154539E-2</v>
      </c>
      <c r="I164">
        <f t="shared" si="35"/>
        <v>-4.258750573087923E-2</v>
      </c>
    </row>
    <row r="165" spans="1:9" x14ac:dyDescent="0.75">
      <c r="A165">
        <f t="shared" si="27"/>
        <v>1.4900000000000011</v>
      </c>
      <c r="B165">
        <f t="shared" si="28"/>
        <v>11.524570106994451</v>
      </c>
      <c r="C165">
        <f t="shared" si="29"/>
        <v>2.5899580538421305</v>
      </c>
      <c r="D165">
        <f t="shared" si="30"/>
        <v>5.4220177474476161</v>
      </c>
      <c r="E165">
        <f t="shared" si="31"/>
        <v>-5.2066582381007738</v>
      </c>
      <c r="F165">
        <f t="shared" si="32"/>
        <v>-1.1092052838269841</v>
      </c>
      <c r="G165">
        <f t="shared" si="33"/>
        <v>5.815253453551648</v>
      </c>
      <c r="H165">
        <f t="shared" si="34"/>
        <v>-2.80139482819164E-2</v>
      </c>
      <c r="I165">
        <f t="shared" si="35"/>
        <v>-4.188285062092368E-2</v>
      </c>
    </row>
    <row r="166" spans="1:9" x14ac:dyDescent="0.75">
      <c r="A166">
        <f t="shared" si="27"/>
        <v>1.5000000000000011</v>
      </c>
      <c r="B166">
        <f t="shared" si="28"/>
        <v>11.550469687532873</v>
      </c>
      <c r="C166">
        <f t="shared" si="29"/>
        <v>2.5619441055602139</v>
      </c>
      <c r="D166">
        <f t="shared" si="30"/>
        <v>5.3699511650666087</v>
      </c>
      <c r="E166">
        <f t="shared" si="31"/>
        <v>-5.2485410887216979</v>
      </c>
      <c r="F166">
        <f t="shared" si="32"/>
        <v>-1.1166937703310134</v>
      </c>
      <c r="G166">
        <f t="shared" si="33"/>
        <v>5.8404401512227375</v>
      </c>
      <c r="H166">
        <f t="shared" si="34"/>
        <v>-2.7830959067902269E-2</v>
      </c>
      <c r="I166">
        <f t="shared" si="35"/>
        <v>-4.1183950395562746E-2</v>
      </c>
    </row>
    <row r="167" spans="1:9" x14ac:dyDescent="0.75">
      <c r="A167">
        <f t="shared" si="27"/>
        <v>1.5100000000000011</v>
      </c>
      <c r="B167">
        <f t="shared" si="28"/>
        <v>11.576089128588475</v>
      </c>
      <c r="C167">
        <f t="shared" si="29"/>
        <v>2.5341131464923117</v>
      </c>
      <c r="D167">
        <f t="shared" si="30"/>
        <v>5.3174657541793922</v>
      </c>
      <c r="E167">
        <f t="shared" si="31"/>
        <v>-5.2897250391172603</v>
      </c>
      <c r="F167">
        <f t="shared" si="32"/>
        <v>-1.1240379249030463</v>
      </c>
      <c r="G167">
        <f t="shared" si="33"/>
        <v>5.8654002786416264</v>
      </c>
      <c r="H167">
        <f t="shared" si="34"/>
        <v>-2.7646273597314468E-2</v>
      </c>
      <c r="I167">
        <f t="shared" si="35"/>
        <v>-4.0490980223820694E-2</v>
      </c>
    </row>
    <row r="168" spans="1:9" x14ac:dyDescent="0.75">
      <c r="A168">
        <f t="shared" si="27"/>
        <v>1.5200000000000011</v>
      </c>
      <c r="B168">
        <f t="shared" si="28"/>
        <v>11.601430260053398</v>
      </c>
      <c r="C168">
        <f t="shared" si="29"/>
        <v>2.5064668728949973</v>
      </c>
      <c r="D168">
        <f t="shared" si="30"/>
        <v>5.2645685037882197</v>
      </c>
      <c r="E168">
        <f t="shared" si="31"/>
        <v>-5.3302160193410808</v>
      </c>
      <c r="F168">
        <f t="shared" si="32"/>
        <v>-1.1312410181636716</v>
      </c>
      <c r="G168">
        <f t="shared" si="33"/>
        <v>5.8901255502544512</v>
      </c>
      <c r="H168">
        <f t="shared" si="34"/>
        <v>-2.7459932498163676E-2</v>
      </c>
      <c r="I168">
        <f t="shared" si="35"/>
        <v>-3.9804106691152565E-2</v>
      </c>
    </row>
    <row r="169" spans="1:9" x14ac:dyDescent="0.75">
      <c r="A169">
        <f t="shared" si="27"/>
        <v>1.5300000000000011</v>
      </c>
      <c r="B169">
        <f t="shared" si="28"/>
        <v>11.626494928782348</v>
      </c>
      <c r="C169">
        <f t="shared" si="29"/>
        <v>2.4790069403968338</v>
      </c>
      <c r="D169">
        <f t="shared" si="30"/>
        <v>5.2112663435948088</v>
      </c>
      <c r="E169">
        <f t="shared" si="31"/>
        <v>-5.3700201260322338</v>
      </c>
      <c r="F169">
        <f t="shared" si="32"/>
        <v>-1.1383062518054619</v>
      </c>
      <c r="G169">
        <f t="shared" si="33"/>
        <v>5.9146083187753788</v>
      </c>
      <c r="H169">
        <f t="shared" si="34"/>
        <v>-2.7271980433869799E-2</v>
      </c>
      <c r="I169">
        <f t="shared" si="35"/>
        <v>-3.9123487780476099E-2</v>
      </c>
    </row>
    <row r="170" spans="1:9" x14ac:dyDescent="0.75">
      <c r="A170">
        <f t="shared" si="27"/>
        <v>1.5400000000000011</v>
      </c>
      <c r="B170">
        <f t="shared" si="28"/>
        <v>11.651284998186316</v>
      </c>
      <c r="C170">
        <f t="shared" si="29"/>
        <v>2.4517349599629639</v>
      </c>
      <c r="D170">
        <f t="shared" si="30"/>
        <v>5.1575661423344865</v>
      </c>
      <c r="E170">
        <f t="shared" si="31"/>
        <v>-5.4091436138127102</v>
      </c>
      <c r="F170">
        <f t="shared" si="32"/>
        <v>-1.1452367583673095</v>
      </c>
      <c r="G170">
        <f t="shared" si="33"/>
        <v>5.9388415493895286</v>
      </c>
      <c r="H170">
        <f t="shared" si="34"/>
        <v>-2.7082465733873184E-2</v>
      </c>
      <c r="I170">
        <f t="shared" si="35"/>
        <v>-3.8449272876993748E-2</v>
      </c>
    </row>
    <row r="171" spans="1:9" x14ac:dyDescent="0.75">
      <c r="A171">
        <f t="shared" si="27"/>
        <v>1.5500000000000012</v>
      </c>
      <c r="B171">
        <f t="shared" si="28"/>
        <v>11.675802347785947</v>
      </c>
      <c r="C171">
        <f t="shared" si="29"/>
        <v>2.4246524942290906</v>
      </c>
      <c r="D171">
        <f t="shared" si="30"/>
        <v>5.1034747061963595</v>
      </c>
      <c r="E171">
        <f t="shared" si="31"/>
        <v>-5.4475928866897041</v>
      </c>
      <c r="F171">
        <f t="shared" si="32"/>
        <v>-1.1520356012262549</v>
      </c>
      <c r="G171">
        <f t="shared" si="33"/>
        <v>5.962818794570536</v>
      </c>
      <c r="H171">
        <f t="shared" si="34"/>
        <v>-2.6891440040978293E-2</v>
      </c>
      <c r="I171">
        <f t="shared" si="35"/>
        <v>-3.7781602795144836E-2</v>
      </c>
    </row>
    <row r="172" spans="1:9" x14ac:dyDescent="0.75">
      <c r="A172">
        <f t="shared" si="27"/>
        <v>1.5600000000000012</v>
      </c>
      <c r="B172">
        <f t="shared" si="28"/>
        <v>11.700048872728237</v>
      </c>
      <c r="C172">
        <f t="shared" si="29"/>
        <v>2.3977610541881123</v>
      </c>
      <c r="D172">
        <f t="shared" si="30"/>
        <v>5.0489987773294622</v>
      </c>
      <c r="E172">
        <f t="shared" si="31"/>
        <v>-5.4853744894848493</v>
      </c>
      <c r="F172">
        <f t="shared" si="32"/>
        <v>-1.1587057747826941</v>
      </c>
      <c r="G172">
        <f t="shared" si="33"/>
        <v>5.9865341695235026</v>
      </c>
      <c r="H172">
        <f t="shared" si="34"/>
        <v>-2.6698957975124674E-2</v>
      </c>
      <c r="I172">
        <f t="shared" si="35"/>
        <v>-3.7120609826083534E-2</v>
      </c>
    </row>
    <row r="173" spans="1:9" x14ac:dyDescent="0.75">
      <c r="A173">
        <f t="shared" si="27"/>
        <v>1.5700000000000012</v>
      </c>
      <c r="B173">
        <f t="shared" si="28"/>
        <v>11.724026483270118</v>
      </c>
      <c r="C173">
        <f t="shared" si="29"/>
        <v>2.3710620962129876</v>
      </c>
      <c r="D173">
        <f t="shared" si="30"/>
        <v>4.9941450324346137</v>
      </c>
      <c r="E173">
        <f t="shared" si="31"/>
        <v>-5.522495099310933</v>
      </c>
      <c r="F173">
        <f t="shared" si="32"/>
        <v>-1.1652502048168374</v>
      </c>
      <c r="G173">
        <f t="shared" si="33"/>
        <v>6.0099823282611409</v>
      </c>
      <c r="H173">
        <f t="shared" si="34"/>
        <v>-2.6505076813256759E-2</v>
      </c>
      <c r="I173">
        <f t="shared" si="35"/>
        <v>-3.6466417804132518E-2</v>
      </c>
    </row>
    <row r="174" spans="1:9" x14ac:dyDescent="0.75">
      <c r="A174">
        <f t="shared" si="27"/>
        <v>1.5800000000000012</v>
      </c>
      <c r="B174">
        <f t="shared" si="28"/>
        <v>11.747737104232247</v>
      </c>
      <c r="C174">
        <f t="shared" si="29"/>
        <v>2.3445570193997307</v>
      </c>
      <c r="D174">
        <f t="shared" si="30"/>
        <v>4.9389200814415046</v>
      </c>
      <c r="E174">
        <f t="shared" si="31"/>
        <v>-5.5589615171150655</v>
      </c>
      <c r="F174">
        <f t="shared" si="32"/>
        <v>-1.1716717489961563</v>
      </c>
      <c r="G174">
        <f t="shared" si="33"/>
        <v>6.0331584403182044</v>
      </c>
      <c r="H174">
        <f t="shared" si="34"/>
        <v>-2.6309856184941732E-2</v>
      </c>
      <c r="I174">
        <f t="shared" si="35"/>
        <v>-3.5819142190720452E-2</v>
      </c>
    </row>
    <row r="175" spans="1:9" x14ac:dyDescent="0.75">
      <c r="A175">
        <f t="shared" si="27"/>
        <v>1.5900000000000012</v>
      </c>
      <c r="B175">
        <f t="shared" si="28"/>
        <v>11.771182674426244</v>
      </c>
      <c r="C175">
        <f t="shared" si="29"/>
        <v>2.3182471632147892</v>
      </c>
      <c r="D175">
        <f t="shared" si="30"/>
        <v>4.8833304662703538</v>
      </c>
      <c r="E175">
        <f t="shared" si="31"/>
        <v>-5.5947806593057861</v>
      </c>
      <c r="F175">
        <f t="shared" si="32"/>
        <v>-1.1779731975152854</v>
      </c>
      <c r="G175">
        <f t="shared" si="33"/>
        <v>6.0560581681069996</v>
      </c>
      <c r="H175">
        <f t="shared" si="34"/>
        <v>-2.6113357783368724E-2</v>
      </c>
      <c r="I175">
        <f t="shared" si="35"/>
        <v>-3.5178890174366081E-2</v>
      </c>
    </row>
    <row r="176" spans="1:9" x14ac:dyDescent="0.75">
      <c r="A176">
        <f t="shared" si="27"/>
        <v>1.6000000000000012</v>
      </c>
      <c r="B176">
        <f t="shared" si="28"/>
        <v>11.794365146058393</v>
      </c>
      <c r="C176">
        <f t="shared" si="29"/>
        <v>2.2921338054314204</v>
      </c>
      <c r="D176">
        <f t="shared" si="30"/>
        <v>4.827382659677296</v>
      </c>
      <c r="E176">
        <f t="shared" si="31"/>
        <v>-5.6299595494801524</v>
      </c>
      <c r="F176">
        <f t="shared" si="32"/>
        <v>-1.1841572738514776</v>
      </c>
      <c r="G176">
        <f t="shared" si="33"/>
        <v>6.0786776449145812</v>
      </c>
      <c r="H176">
        <f t="shared" si="34"/>
        <v>-2.5915645091345869E-2</v>
      </c>
      <c r="I176">
        <f t="shared" si="35"/>
        <v>-3.4545760785331038E-2</v>
      </c>
    </row>
    <row r="177" spans="1:9" x14ac:dyDescent="0.75">
      <c r="A177">
        <f t="shared" si="27"/>
        <v>1.6100000000000012</v>
      </c>
      <c r="B177">
        <f t="shared" si="28"/>
        <v>11.817286484112707</v>
      </c>
      <c r="C177">
        <f t="shared" si="29"/>
        <v>2.2662181603400744</v>
      </c>
      <c r="D177">
        <f t="shared" si="30"/>
        <v>4.7710830641824948</v>
      </c>
      <c r="E177">
        <f t="shared" si="31"/>
        <v>-5.6645053102654837</v>
      </c>
      <c r="F177">
        <f t="shared" si="32"/>
        <v>-1.1902266356202171</v>
      </c>
      <c r="G177">
        <f t="shared" si="33"/>
        <v>6.1010134535404044</v>
      </c>
      <c r="H177">
        <f t="shared" si="34"/>
        <v>-2.5716783121899824E-2</v>
      </c>
      <c r="I177">
        <f t="shared" si="35"/>
        <v>-3.3919845023619749E-2</v>
      </c>
    </row>
    <row r="178" spans="1:9" x14ac:dyDescent="0.75">
      <c r="A178">
        <f t="shared" si="27"/>
        <v>1.6200000000000012</v>
      </c>
      <c r="B178">
        <f t="shared" si="28"/>
        <v>11.839948665716108</v>
      </c>
      <c r="C178">
        <f t="shared" si="29"/>
        <v>2.2405013772181746</v>
      </c>
      <c r="D178">
        <f t="shared" si="30"/>
        <v>4.7144380110798396</v>
      </c>
      <c r="E178">
        <f t="shared" si="31"/>
        <v>-5.6984251552891036</v>
      </c>
      <c r="F178">
        <f t="shared" si="32"/>
        <v>-1.1961838755169996</v>
      </c>
      <c r="G178">
        <f t="shared" si="33"/>
        <v>6.1230626055715112</v>
      </c>
      <c r="H178">
        <f t="shared" si="34"/>
        <v>-2.5516838173071502E-2</v>
      </c>
      <c r="I178">
        <f t="shared" si="35"/>
        <v>-3.3301225999062344E-2</v>
      </c>
    </row>
    <row r="179" spans="1:9" x14ac:dyDescent="0.75">
      <c r="A179">
        <f t="shared" si="27"/>
        <v>1.6300000000000012</v>
      </c>
      <c r="B179">
        <f t="shared" si="28"/>
        <v>11.86235367948829</v>
      </c>
      <c r="C179">
        <f t="shared" si="29"/>
        <v>2.2149845390451031</v>
      </c>
      <c r="D179">
        <f t="shared" si="30"/>
        <v>4.6574537595269483</v>
      </c>
      <c r="E179">
        <f t="shared" si="31"/>
        <v>-5.7317263812881656</v>
      </c>
      <c r="F179">
        <f t="shared" si="32"/>
        <v>-1.2020315223325868</v>
      </c>
      <c r="G179">
        <f t="shared" si="33"/>
        <v>6.1448225212908776</v>
      </c>
      <c r="H179">
        <f t="shared" si="34"/>
        <v>-2.5315877596493924E-2</v>
      </c>
      <c r="I179">
        <f t="shared" si="35"/>
        <v>-3.2689979082273161E-2</v>
      </c>
    </row>
    <row r="180" spans="1:9" x14ac:dyDescent="0.75">
      <c r="A180">
        <f t="shared" si="27"/>
        <v>1.6400000000000012</v>
      </c>
      <c r="B180">
        <f t="shared" si="28"/>
        <v>11.884503524878742</v>
      </c>
      <c r="C180">
        <f t="shared" si="29"/>
        <v>2.1896686614486089</v>
      </c>
      <c r="D180">
        <f t="shared" si="30"/>
        <v>4.6001364957140662</v>
      </c>
      <c r="E180">
        <f t="shared" si="31"/>
        <v>-5.764416360370439</v>
      </c>
      <c r="F180">
        <f t="shared" si="32"/>
        <v>-1.207772042030242</v>
      </c>
      <c r="G180">
        <f t="shared" si="33"/>
        <v>6.1662910102132322</v>
      </c>
      <c r="H180">
        <f t="shared" si="34"/>
        <v>-2.5113969579331333E-2</v>
      </c>
      <c r="I180">
        <f t="shared" si="35"/>
        <v>-3.2086172065334324E-2</v>
      </c>
    </row>
    <row r="181" spans="1:9" x14ac:dyDescent="0.75">
      <c r="A181">
        <f t="shared" si="27"/>
        <v>1.6500000000000012</v>
      </c>
      <c r="B181">
        <f t="shared" si="28"/>
        <v>11.906400211493228</v>
      </c>
      <c r="C181">
        <f t="shared" si="29"/>
        <v>2.1645546918692777</v>
      </c>
      <c r="D181">
        <f t="shared" si="30"/>
        <v>4.5424923321103616</v>
      </c>
      <c r="E181">
        <f t="shared" si="31"/>
        <v>-5.7965025324357731</v>
      </c>
      <c r="F181">
        <f t="shared" si="32"/>
        <v>-1.2134078388745657</v>
      </c>
      <c r="G181">
        <f t="shared" si="33"/>
        <v>6.1874662522415127</v>
      </c>
      <c r="H181">
        <f t="shared" si="34"/>
        <v>-2.4911182939154251E-2</v>
      </c>
      <c r="I181">
        <f t="shared" si="35"/>
        <v>-3.1489865331109416E-2</v>
      </c>
    </row>
    <row r="182" spans="1:9" x14ac:dyDescent="0.75">
      <c r="A182">
        <f t="shared" si="27"/>
        <v>1.6600000000000013</v>
      </c>
      <c r="B182">
        <f t="shared" si="28"/>
        <v>11.928045758411921</v>
      </c>
      <c r="C182">
        <f t="shared" si="29"/>
        <v>2.1396435089301233</v>
      </c>
      <c r="D182">
        <f t="shared" si="30"/>
        <v>4.4845273067860036</v>
      </c>
      <c r="E182">
        <f t="shared" si="31"/>
        <v>-5.8279923977668826</v>
      </c>
      <c r="F182">
        <f t="shared" si="32"/>
        <v>-1.2189412566025679</v>
      </c>
      <c r="G182">
        <f t="shared" si="33"/>
        <v>6.2083467794361642</v>
      </c>
      <c r="H182">
        <f t="shared" si="34"/>
        <v>-2.470758693132255E-2</v>
      </c>
      <c r="I182">
        <f t="shared" si="35"/>
        <v>-3.0901112030146685E-2</v>
      </c>
    </row>
    <row r="183" spans="1:9" x14ac:dyDescent="0.75">
      <c r="A183">
        <f t="shared" si="27"/>
        <v>1.6700000000000013</v>
      </c>
      <c r="B183">
        <f t="shared" si="28"/>
        <v>11.949442193501222</v>
      </c>
      <c r="C183">
        <f t="shared" si="29"/>
        <v>2.1149359219988009</v>
      </c>
      <c r="D183">
        <f t="shared" si="30"/>
        <v>4.4262473828083344</v>
      </c>
      <c r="E183">
        <f t="shared" si="31"/>
        <v>-5.8588935097970296</v>
      </c>
      <c r="F183">
        <f t="shared" si="32"/>
        <v>-1.224374579628553</v>
      </c>
      <c r="G183">
        <f t="shared" si="33"/>
        <v>6.2289314583885638</v>
      </c>
      <c r="H183">
        <f t="shared" si="34"/>
        <v>-2.45032510684467E-2</v>
      </c>
      <c r="I183">
        <f t="shared" si="35"/>
        <v>-3.0319958264186663E-2</v>
      </c>
    </row>
    <row r="184" spans="1:9" x14ac:dyDescent="0.75">
      <c r="A184">
        <f t="shared" si="27"/>
        <v>1.6800000000000013</v>
      </c>
      <c r="B184">
        <f t="shared" si="28"/>
        <v>11.97059155272121</v>
      </c>
      <c r="C184">
        <f t="shared" si="29"/>
        <v>2.0904326709303542</v>
      </c>
      <c r="D184">
        <f t="shared" si="30"/>
        <v>4.3676584477103644</v>
      </c>
      <c r="E184">
        <f t="shared" si="31"/>
        <v>-5.8892134680612163</v>
      </c>
      <c r="F184">
        <f t="shared" si="32"/>
        <v>-1.2297100342752556</v>
      </c>
      <c r="G184">
        <f t="shared" si="33"/>
        <v>6.2492194731891626</v>
      </c>
      <c r="H184">
        <f t="shared" si="34"/>
        <v>-2.4298244951497967E-2</v>
      </c>
      <c r="I184">
        <f t="shared" si="35"/>
        <v>-2.9746443275340574E-2</v>
      </c>
    </row>
    <row r="185" spans="1:9" x14ac:dyDescent="0.75">
      <c r="A185">
        <f t="shared" si="27"/>
        <v>1.6900000000000013</v>
      </c>
      <c r="B185">
        <f t="shared" si="28"/>
        <v>11.991495879430513</v>
      </c>
      <c r="C185">
        <f t="shared" si="29"/>
        <v>2.0661344259788561</v>
      </c>
      <c r="D185">
        <f t="shared" si="30"/>
        <v>4.3087663130297518</v>
      </c>
      <c r="E185">
        <f t="shared" si="31"/>
        <v>-5.9189599113365565</v>
      </c>
      <c r="F185">
        <f t="shared" si="32"/>
        <v>-1.2349497900244537</v>
      </c>
      <c r="G185">
        <f t="shared" si="33"/>
        <v>6.2692103089802496</v>
      </c>
      <c r="H185">
        <f t="shared" si="34"/>
        <v>-2.4092638112139273E-2</v>
      </c>
      <c r="I185">
        <f t="shared" si="35"/>
        <v>-2.9180599640058952E-2</v>
      </c>
    </row>
    <row r="186" spans="1:9" x14ac:dyDescent="0.75">
      <c r="A186">
        <f t="shared" si="27"/>
        <v>1.7000000000000013</v>
      </c>
      <c r="B186">
        <f t="shared" si="28"/>
        <v>12.012157223690302</v>
      </c>
      <c r="C186">
        <f t="shared" si="29"/>
        <v>2.042041787866717</v>
      </c>
      <c r="D186">
        <f t="shared" si="30"/>
        <v>4.2495767139163858</v>
      </c>
      <c r="E186">
        <f t="shared" si="31"/>
        <v>-5.9481405109766152</v>
      </c>
      <c r="F186">
        <f t="shared" si="32"/>
        <v>-1.240095960781012</v>
      </c>
      <c r="G186">
        <f t="shared" si="33"/>
        <v>6.288903736082708</v>
      </c>
      <c r="H186">
        <f t="shared" si="34"/>
        <v>-2.388649986585074E-2</v>
      </c>
      <c r="I186">
        <f t="shared" si="35"/>
        <v>-2.8622453467060122E-2</v>
      </c>
    </row>
    <row r="187" spans="1:9" x14ac:dyDescent="0.75">
      <c r="A187">
        <f t="shared" si="27"/>
        <v>1.7100000000000013</v>
      </c>
      <c r="B187">
        <f t="shared" si="28"/>
        <v>12.032577641568968</v>
      </c>
      <c r="C187">
        <f t="shared" si="29"/>
        <v>2.0181552880008664</v>
      </c>
      <c r="D187">
        <f t="shared" si="30"/>
        <v>4.1900953088066197</v>
      </c>
      <c r="E187">
        <f t="shared" si="31"/>
        <v>-5.9767629644436751</v>
      </c>
      <c r="F187">
        <f t="shared" si="32"/>
        <v>-1.245150606144964</v>
      </c>
      <c r="G187">
        <f t="shared" si="33"/>
        <v>6.3082997946856816</v>
      </c>
      <c r="H187">
        <f t="shared" si="34"/>
        <v>-2.3679899175427829E-2</v>
      </c>
      <c r="I187">
        <f t="shared" si="35"/>
        <v>-2.8072024598437863E-2</v>
      </c>
    </row>
    <row r="188" spans="1:9" x14ac:dyDescent="0.75">
      <c r="A188">
        <f t="shared" si="27"/>
        <v>1.7200000000000013</v>
      </c>
      <c r="B188">
        <f t="shared" si="28"/>
        <v>12.052759194448978</v>
      </c>
      <c r="C188">
        <f t="shared" si="29"/>
        <v>1.9944753888254385</v>
      </c>
      <c r="D188">
        <f t="shared" si="30"/>
        <v>4.1303276791621828</v>
      </c>
      <c r="E188">
        <f t="shared" si="31"/>
        <v>-6.0048349890421129</v>
      </c>
      <c r="F188">
        <f t="shared" si="32"/>
        <v>-1.2501157326868462</v>
      </c>
      <c r="G188">
        <f t="shared" si="33"/>
        <v>6.3273987800876572</v>
      </c>
      <c r="H188">
        <f t="shared" si="34"/>
        <v>-2.3472904524434228E-2</v>
      </c>
      <c r="I188">
        <f t="shared" si="35"/>
        <v>-2.7529326813215509E-2</v>
      </c>
    </row>
    <row r="189" spans="1:9" x14ac:dyDescent="0.75">
      <c r="A189">
        <f t="shared" si="27"/>
        <v>1.7300000000000013</v>
      </c>
      <c r="B189">
        <f t="shared" si="28"/>
        <v>12.072703948337232</v>
      </c>
      <c r="C189">
        <f t="shared" si="29"/>
        <v>1.9710024843010043</v>
      </c>
      <c r="D189">
        <f t="shared" si="30"/>
        <v>4.0702793292717621</v>
      </c>
      <c r="E189">
        <f t="shared" si="31"/>
        <v>-6.032364315855328</v>
      </c>
      <c r="F189">
        <f t="shared" si="32"/>
        <v>-1.2549932952220493</v>
      </c>
      <c r="G189">
        <f t="shared" si="33"/>
        <v>6.3462012284771943</v>
      </c>
      <c r="H189">
        <f t="shared" si="34"/>
        <v>-2.3265583800196898E-2</v>
      </c>
      <c r="I189">
        <f t="shared" si="35"/>
        <v>-2.6994368032660303E-2</v>
      </c>
    </row>
    <row r="190" spans="1:9" x14ac:dyDescent="0.75">
      <c r="A190">
        <f t="shared" si="27"/>
        <v>1.7400000000000013</v>
      </c>
      <c r="B190">
        <f t="shared" si="28"/>
        <v>12.092413973180241</v>
      </c>
      <c r="C190">
        <f t="shared" si="29"/>
        <v>1.9477369005008074</v>
      </c>
      <c r="D190">
        <f t="shared" si="30"/>
        <v>4.0099556861132086</v>
      </c>
      <c r="E190">
        <f t="shared" si="31"/>
        <v>-6.0593586838879885</v>
      </c>
      <c r="F190">
        <f t="shared" si="32"/>
        <v>-1.2597851980804464</v>
      </c>
      <c r="G190">
        <f t="shared" si="33"/>
        <v>6.3647079032412224</v>
      </c>
      <c r="H190">
        <f t="shared" si="34"/>
        <v>-2.3058004185936811E-2</v>
      </c>
      <c r="I190">
        <f t="shared" si="35"/>
        <v>-2.6467150526717696E-2</v>
      </c>
    </row>
    <row r="191" spans="1:9" x14ac:dyDescent="0.75">
      <c r="A191">
        <f t="shared" si="27"/>
        <v>1.7500000000000013</v>
      </c>
      <c r="B191">
        <f t="shared" si="28"/>
        <v>12.111891342185249</v>
      </c>
      <c r="C191">
        <f t="shared" si="29"/>
        <v>1.9246788963148707</v>
      </c>
      <c r="D191">
        <f t="shared" si="30"/>
        <v>3.9493620992743286</v>
      </c>
      <c r="E191">
        <f t="shared" si="31"/>
        <v>-6.085825834414706</v>
      </c>
      <c r="F191">
        <f t="shared" si="32"/>
        <v>-1.2644932963680164</v>
      </c>
      <c r="G191">
        <f t="shared" si="33"/>
        <v>6.382919781788682</v>
      </c>
      <c r="H191">
        <f t="shared" si="34"/>
        <v>-2.2850232061635677E-2</v>
      </c>
      <c r="I191">
        <f t="shared" si="35"/>
        <v>-2.5947671120968411E-2</v>
      </c>
    </row>
    <row r="192" spans="1:9" x14ac:dyDescent="0.75">
      <c r="A192">
        <f t="shared" si="27"/>
        <v>1.7600000000000013</v>
      </c>
      <c r="B192">
        <f t="shared" si="28"/>
        <v>12.131138131148397</v>
      </c>
      <c r="C192">
        <f t="shared" si="29"/>
        <v>1.9018286642532349</v>
      </c>
      <c r="D192">
        <f t="shared" si="30"/>
        <v>3.8885038409301815</v>
      </c>
      <c r="E192">
        <f t="shared" si="31"/>
        <v>-6.1117735055356741</v>
      </c>
      <c r="F192">
        <f t="shared" si="32"/>
        <v>-1.2691193972175911</v>
      </c>
      <c r="G192">
        <f t="shared" si="33"/>
        <v>6.4008380428771252</v>
      </c>
      <c r="H192">
        <f t="shared" si="34"/>
        <v>-2.2642332913246507E-2</v>
      </c>
      <c r="I192">
        <f t="shared" si="35"/>
        <v>-2.543592140355292E-2</v>
      </c>
    </row>
    <row r="193" spans="1:9" x14ac:dyDescent="0.75">
      <c r="A193">
        <f t="shared" si="27"/>
        <v>1.7700000000000014</v>
      </c>
      <c r="B193">
        <f t="shared" si="28"/>
        <v>12.15015641779093</v>
      </c>
      <c r="C193">
        <f t="shared" si="29"/>
        <v>1.8791863313399884</v>
      </c>
      <c r="D193">
        <f t="shared" si="30"/>
        <v>3.8273861058748246</v>
      </c>
      <c r="E193">
        <f t="shared" si="31"/>
        <v>-6.1372094269392274</v>
      </c>
      <c r="F193">
        <f t="shared" si="32"/>
        <v>-1.2736652610262247</v>
      </c>
      <c r="G193">
        <f t="shared" si="33"/>
        <v>6.418464054429748</v>
      </c>
      <c r="H193">
        <f t="shared" si="34"/>
        <v>-2.2434371249863444E-2</v>
      </c>
      <c r="I193">
        <f t="shared" si="35"/>
        <v>-2.4931887931550704E-2</v>
      </c>
    </row>
    <row r="194" spans="1:9" x14ac:dyDescent="0.75">
      <c r="A194">
        <f t="shared" si="27"/>
        <v>1.7800000000000014</v>
      </c>
      <c r="B194">
        <f t="shared" si="28"/>
        <v>12.168948281104329</v>
      </c>
      <c r="C194">
        <f t="shared" si="29"/>
        <v>1.856751960090125</v>
      </c>
      <c r="D194">
        <f t="shared" si="30"/>
        <v>3.7660140116054324</v>
      </c>
      <c r="E194">
        <f t="shared" si="31"/>
        <v>-6.1621413148707784</v>
      </c>
      <c r="F194">
        <f t="shared" si="32"/>
        <v>-1.2781326026770299</v>
      </c>
      <c r="G194">
        <f t="shared" si="33"/>
        <v>6.4357993618303455</v>
      </c>
      <c r="H194">
        <f t="shared" si="34"/>
        <v>-2.2226410528474995E-2</v>
      </c>
      <c r="I194">
        <f t="shared" si="35"/>
        <v>-2.4435552436338003E-2</v>
      </c>
    </row>
    <row r="195" spans="1:9" x14ac:dyDescent="0.75">
      <c r="A195">
        <f t="shared" si="27"/>
        <v>1.7900000000000014</v>
      </c>
      <c r="B195">
        <f t="shared" si="28"/>
        <v>12.187515800705231</v>
      </c>
      <c r="C195">
        <f t="shared" si="29"/>
        <v>1.8345255495616499</v>
      </c>
      <c r="D195">
        <f t="shared" si="30"/>
        <v>3.7043925984567245</v>
      </c>
      <c r="E195">
        <f t="shared" si="31"/>
        <v>-6.1865768673071164</v>
      </c>
      <c r="F195">
        <f t="shared" si="32"/>
        <v>-1.2825230927436235</v>
      </c>
      <c r="G195">
        <f t="shared" si="33"/>
        <v>6.4528456766835829</v>
      </c>
      <c r="H195">
        <f t="shared" si="34"/>
        <v>-2.2018513085933306E-2</v>
      </c>
      <c r="I195">
        <f t="shared" si="35"/>
        <v>-2.3946892027487489E-2</v>
      </c>
    </row>
    <row r="196" spans="1:9" x14ac:dyDescent="0.75">
      <c r="A196">
        <f t="shared" si="27"/>
        <v>1.8000000000000014</v>
      </c>
      <c r="B196">
        <f t="shared" si="28"/>
        <v>12.205861056200847</v>
      </c>
      <c r="C196">
        <f t="shared" si="29"/>
        <v>1.8125070364757165</v>
      </c>
      <c r="D196">
        <f t="shared" si="30"/>
        <v>3.6425268297836535</v>
      </c>
      <c r="E196">
        <f t="shared" si="31"/>
        <v>-6.2105237593346043</v>
      </c>
      <c r="F196">
        <f t="shared" si="32"/>
        <v>-1.2868383586756005</v>
      </c>
      <c r="G196">
        <f t="shared" si="33"/>
        <v>6.4696048660280336</v>
      </c>
      <c r="H196">
        <f t="shared" si="34"/>
        <v>-2.1810740077781627E-2</v>
      </c>
      <c r="I196">
        <f t="shared" si="35"/>
        <v>-2.3465879394808591E-2</v>
      </c>
    </row>
    <row r="197" spans="1:9" x14ac:dyDescent="0.75">
      <c r="A197">
        <f t="shared" si="27"/>
        <v>1.8100000000000014</v>
      </c>
      <c r="B197">
        <f t="shared" si="28"/>
        <v>12.223986126565604</v>
      </c>
      <c r="C197">
        <f t="shared" si="29"/>
        <v>1.7906962963979349</v>
      </c>
      <c r="D197">
        <f t="shared" si="30"/>
        <v>3.5804215921903073</v>
      </c>
      <c r="E197">
        <f t="shared" si="31"/>
        <v>-6.2339896387294127</v>
      </c>
      <c r="F197">
        <f t="shared" si="32"/>
        <v>-1.2910799859637054</v>
      </c>
      <c r="G197">
        <f t="shared" si="33"/>
        <v>6.4860789419894482</v>
      </c>
      <c r="H197">
        <f t="shared" si="34"/>
        <v>-2.1603151423591167E-2</v>
      </c>
      <c r="I197">
        <f t="shared" si="35"/>
        <v>-2.2992483008161556E-2</v>
      </c>
    </row>
    <row r="198" spans="1:9" x14ac:dyDescent="0.75">
      <c r="A198">
        <f t="shared" si="27"/>
        <v>1.8200000000000014</v>
      </c>
      <c r="B198">
        <f t="shared" si="28"/>
        <v>12.241893089529583</v>
      </c>
      <c r="C198">
        <f t="shared" si="29"/>
        <v>1.7690931449743437</v>
      </c>
      <c r="D198">
        <f t="shared" si="30"/>
        <v>3.518081695803013</v>
      </c>
      <c r="E198">
        <f t="shared" si="31"/>
        <v>-6.2569821217375745</v>
      </c>
      <c r="F198">
        <f t="shared" si="32"/>
        <v>-1.295249519283594</v>
      </c>
      <c r="G198">
        <f t="shared" si="33"/>
        <v>6.5022700518618004</v>
      </c>
      <c r="H198">
        <f t="shared" si="34"/>
        <v>-2.1395805758468469E-2</v>
      </c>
      <c r="I198">
        <f t="shared" si="35"/>
        <v>-2.2526667314711365E-2</v>
      </c>
    </row>
    <row r="199" spans="1:9" x14ac:dyDescent="0.75">
      <c r="A199">
        <f t="shared" si="27"/>
        <v>1.8300000000000014</v>
      </c>
      <c r="B199">
        <f t="shared" si="28"/>
        <v>12.259584020979327</v>
      </c>
      <c r="C199">
        <f t="shared" si="29"/>
        <v>1.7476973392158752</v>
      </c>
      <c r="D199">
        <f t="shared" si="30"/>
        <v>3.4555118745856372</v>
      </c>
      <c r="E199">
        <f t="shared" si="31"/>
        <v>-6.2795087890522856</v>
      </c>
      <c r="F199">
        <f t="shared" si="32"/>
        <v>-1.2993484636172723</v>
      </c>
      <c r="G199">
        <f t="shared" si="33"/>
        <v>6.518180468603731</v>
      </c>
      <c r="H199">
        <f t="shared" si="34"/>
        <v>-2.1188760390404186E-2</v>
      </c>
      <c r="I199">
        <f t="shared" si="35"/>
        <v>-2.2068392933319504E-2</v>
      </c>
    </row>
    <row r="200" spans="1:9" x14ac:dyDescent="0.75">
      <c r="A200">
        <f t="shared" si="27"/>
        <v>1.8400000000000014</v>
      </c>
      <c r="B200">
        <f t="shared" si="28"/>
        <v>12.277060994371485</v>
      </c>
      <c r="C200">
        <f t="shared" si="29"/>
        <v>1.726508578825471</v>
      </c>
      <c r="D200">
        <f t="shared" si="30"/>
        <v>3.3927167866951145</v>
      </c>
      <c r="E200">
        <f t="shared" si="31"/>
        <v>-6.3015771819856052</v>
      </c>
      <c r="F200">
        <f t="shared" si="32"/>
        <v>-1.3033782853514886</v>
      </c>
      <c r="G200">
        <f t="shared" si="33"/>
        <v>6.5338125817381378</v>
      </c>
      <c r="H200">
        <f t="shared" si="34"/>
        <v>-2.0982071263144171E-2</v>
      </c>
      <c r="I200">
        <f t="shared" si="35"/>
        <v>-2.1617616845800196E-2</v>
      </c>
    </row>
    <row r="201" spans="1:9" x14ac:dyDescent="0.75">
      <c r="A201">
        <f t="shared" si="27"/>
        <v>1.8500000000000014</v>
      </c>
      <c r="B201">
        <f t="shared" si="28"/>
        <v>12.29432608015974</v>
      </c>
      <c r="C201">
        <f t="shared" si="29"/>
        <v>1.7055265075623269</v>
      </c>
      <c r="D201">
        <f t="shared" si="30"/>
        <v>3.3297010148752584</v>
      </c>
      <c r="E201">
        <f t="shared" si="31"/>
        <v>-6.3231947988314054</v>
      </c>
      <c r="F201">
        <f t="shared" si="32"/>
        <v>-1.3073404133525042</v>
      </c>
      <c r="G201">
        <f t="shared" si="33"/>
        <v>6.5491688886427628</v>
      </c>
      <c r="H201">
        <f t="shared" si="34"/>
        <v>-2.0775792924273891E-2</v>
      </c>
      <c r="I201">
        <f t="shared" si="35"/>
        <v>-2.1174292584798068E-2</v>
      </c>
    </row>
    <row r="202" spans="1:9" x14ac:dyDescent="0.75">
      <c r="A202">
        <f t="shared" si="27"/>
        <v>1.8600000000000014</v>
      </c>
      <c r="B202">
        <f t="shared" si="28"/>
        <v>12.311381345235363</v>
      </c>
      <c r="C202">
        <f t="shared" si="29"/>
        <v>1.6847507146380531</v>
      </c>
      <c r="D202">
        <f t="shared" si="30"/>
        <v>3.2664690668869443</v>
      </c>
      <c r="E202">
        <f t="shared" si="31"/>
        <v>-6.3443690914162039</v>
      </c>
      <c r="F202">
        <f t="shared" si="32"/>
        <v>-1.3112362400168198</v>
      </c>
      <c r="G202">
        <f t="shared" si="33"/>
        <v>6.5642519862198077</v>
      </c>
      <c r="H202">
        <f t="shared" si="34"/>
        <v>-2.0569978498217435E-2</v>
      </c>
      <c r="I202">
        <f t="shared" si="35"/>
        <v>-2.0738370418068933E-2</v>
      </c>
    </row>
    <row r="203" spans="1:9" x14ac:dyDescent="0.75">
      <c r="A203">
        <f t="shared" si="27"/>
        <v>1.8700000000000014</v>
      </c>
      <c r="B203">
        <f t="shared" si="28"/>
        <v>12.328228852381743</v>
      </c>
      <c r="C203">
        <f t="shared" si="29"/>
        <v>1.6641807361398357</v>
      </c>
      <c r="D203">
        <f t="shared" si="30"/>
        <v>3.203025375972782</v>
      </c>
      <c r="E203">
        <f t="shared" si="31"/>
        <v>-6.3651074618342731</v>
      </c>
      <c r="F203">
        <f t="shared" si="32"/>
        <v>-1.3150671222975587</v>
      </c>
      <c r="G203">
        <f t="shared" si="33"/>
        <v>6.5790645629327322</v>
      </c>
      <c r="H203">
        <f t="shared" si="34"/>
        <v>-2.0364679663862399E-2</v>
      </c>
      <c r="I203">
        <f t="shared" si="35"/>
        <v>-2.0309797528972624E-2</v>
      </c>
    </row>
    <row r="204" spans="1:9" x14ac:dyDescent="0.75">
      <c r="A204">
        <f t="shared" si="27"/>
        <v>1.8800000000000014</v>
      </c>
      <c r="B204">
        <f t="shared" si="28"/>
        <v>12.344870659743142</v>
      </c>
      <c r="C204">
        <f t="shared" si="29"/>
        <v>1.6438160564759734</v>
      </c>
      <c r="D204">
        <f t="shared" si="30"/>
        <v>3.1393743013544393</v>
      </c>
      <c r="E204">
        <f t="shared" si="31"/>
        <v>-6.3854172593632459</v>
      </c>
      <c r="F204">
        <f t="shared" si="32"/>
        <v>-1.3188343827063178</v>
      </c>
      <c r="G204">
        <f t="shared" si="33"/>
        <v>6.5936093911985898</v>
      </c>
      <c r="H204">
        <f t="shared" si="34"/>
        <v>-2.0159946636532391E-2</v>
      </c>
      <c r="I204">
        <f t="shared" si="35"/>
        <v>-1.9888518193010157E-2</v>
      </c>
    </row>
    <row r="205" spans="1:9" x14ac:dyDescent="0.75">
      <c r="A205">
        <f t="shared" si="27"/>
        <v>1.8900000000000015</v>
      </c>
      <c r="B205">
        <f t="shared" si="28"/>
        <v>12.361308820307903</v>
      </c>
      <c r="C205">
        <f t="shared" si="29"/>
        <v>1.6236561098394411</v>
      </c>
      <c r="D205">
        <f t="shared" si="30"/>
        <v>3.0755201287608069</v>
      </c>
      <c r="E205">
        <f t="shared" si="31"/>
        <v>-6.4053057775562561</v>
      </c>
      <c r="F205">
        <f t="shared" si="32"/>
        <v>-1.3225393102904044</v>
      </c>
      <c r="G205">
        <f t="shared" si="33"/>
        <v>6.6078893201244302</v>
      </c>
      <c r="H205">
        <f t="shared" si="34"/>
        <v>-1.9955828154038839E-2</v>
      </c>
      <c r="I205">
        <f t="shared" si="35"/>
        <v>-1.9474473950259748E-2</v>
      </c>
    </row>
    <row r="206" spans="1:9" x14ac:dyDescent="0.75">
      <c r="A206">
        <f t="shared" si="27"/>
        <v>1.9000000000000015</v>
      </c>
      <c r="B206">
        <f t="shared" si="28"/>
        <v>12.377545381406296</v>
      </c>
      <c r="C206">
        <f t="shared" si="29"/>
        <v>1.6037002816854022</v>
      </c>
      <c r="D206">
        <f t="shared" si="30"/>
        <v>3.0114670709852445</v>
      </c>
      <c r="E206">
        <f t="shared" si="31"/>
        <v>-6.4247802515065162</v>
      </c>
      <c r="F206">
        <f t="shared" si="32"/>
        <v>-1.3261831615854596</v>
      </c>
      <c r="G206">
        <f t="shared" si="33"/>
        <v>6.6219072685764759</v>
      </c>
      <c r="H206">
        <f t="shared" si="34"/>
        <v>-1.9752371466553908E-2</v>
      </c>
      <c r="I206">
        <f t="shared" si="35"/>
        <v>-1.9067603773588876E-2</v>
      </c>
    </row>
    <row r="207" spans="1:9" x14ac:dyDescent="0.75">
      <c r="A207">
        <f t="shared" si="27"/>
        <v>1.9100000000000015</v>
      </c>
      <c r="B207">
        <f t="shared" si="28"/>
        <v>12.39358238422315</v>
      </c>
      <c r="C207">
        <f t="shared" si="29"/>
        <v>1.5839479102188483</v>
      </c>
      <c r="D207">
        <f t="shared" si="30"/>
        <v>2.9472192684701795</v>
      </c>
      <c r="E207">
        <f t="shared" si="31"/>
        <v>-6.4438478552801053</v>
      </c>
      <c r="F207">
        <f t="shared" si="32"/>
        <v>-1.329767161543548</v>
      </c>
      <c r="G207">
        <f t="shared" si="33"/>
        <v>6.635666218571024</v>
      </c>
      <c r="H207">
        <f t="shared" si="34"/>
        <v>-1.9549622330056617E-2</v>
      </c>
      <c r="I207">
        <f t="shared" si="35"/>
        <v>-1.8667844232538026E-2</v>
      </c>
    </row>
    <row r="208" spans="1:9" x14ac:dyDescent="0.75">
      <c r="A208">
        <f t="shared" si="27"/>
        <v>1.9200000000000015</v>
      </c>
      <c r="B208">
        <f t="shared" si="28"/>
        <v>12.409421863325338</v>
      </c>
      <c r="C208">
        <f t="shared" si="29"/>
        <v>1.5643982878887916</v>
      </c>
      <c r="D208">
        <f t="shared" si="30"/>
        <v>2.8827807899173785</v>
      </c>
      <c r="E208">
        <f t="shared" si="31"/>
        <v>-6.4625156995126432</v>
      </c>
      <c r="F208">
        <f t="shared" si="32"/>
        <v>-1.3332925044368638</v>
      </c>
      <c r="G208">
        <f t="shared" si="33"/>
        <v>6.6491692089761685</v>
      </c>
      <c r="H208">
        <f t="shared" si="34"/>
        <v>-1.9347625003113645E-2</v>
      </c>
      <c r="I208">
        <f t="shared" si="35"/>
        <v>-1.8275129652792349E-2</v>
      </c>
    </row>
    <row r="209" spans="1:9" x14ac:dyDescent="0.75">
      <c r="A209">
        <f t="shared" si="27"/>
        <v>1.9300000000000015</v>
      </c>
      <c r="B209">
        <f t="shared" si="28"/>
        <v>12.425065846204227</v>
      </c>
      <c r="C209">
        <f t="shared" si="29"/>
        <v>1.5450506628856779</v>
      </c>
      <c r="D209">
        <f t="shared" si="30"/>
        <v>2.8181556329222519</v>
      </c>
      <c r="E209">
        <f t="shared" si="31"/>
        <v>-6.4807908291654357</v>
      </c>
      <c r="F209">
        <f t="shared" si="32"/>
        <v>-1.3367603547372571</v>
      </c>
      <c r="G209">
        <f t="shared" si="33"/>
        <v>6.6624193295137379</v>
      </c>
      <c r="H209">
        <f t="shared" si="34"/>
        <v>-1.914642224676686E-2</v>
      </c>
      <c r="I209">
        <f t="shared" si="35"/>
        <v>-1.7889392271173074E-2</v>
      </c>
    </row>
    <row r="210" spans="1:9" x14ac:dyDescent="0.75">
      <c r="A210">
        <f t="shared" si="27"/>
        <v>1.9400000000000015</v>
      </c>
      <c r="B210">
        <f t="shared" si="28"/>
        <v>12.440516352833084</v>
      </c>
      <c r="C210">
        <f t="shared" si="29"/>
        <v>1.5259042406389112</v>
      </c>
      <c r="D210">
        <f t="shared" si="30"/>
        <v>2.7533477246305975</v>
      </c>
      <c r="E210">
        <f t="shared" si="31"/>
        <v>-6.4986802214366088</v>
      </c>
      <c r="F210">
        <f t="shared" si="32"/>
        <v>-1.3401718479718467</v>
      </c>
      <c r="G210">
        <f t="shared" si="33"/>
        <v>6.6754197150509702</v>
      </c>
      <c r="H210">
        <f t="shared" si="34"/>
        <v>-1.894605532730801E-2</v>
      </c>
      <c r="I210">
        <f t="shared" si="35"/>
        <v>-1.7510562386099073E-2</v>
      </c>
    </row>
    <row r="211" spans="1:9" x14ac:dyDescent="0.75">
      <c r="A211">
        <f t="shared" si="27"/>
        <v>1.9500000000000015</v>
      </c>
      <c r="B211">
        <f t="shared" si="28"/>
        <v>12.455775395239474</v>
      </c>
      <c r="C211">
        <f t="shared" si="29"/>
        <v>1.5069581853116032</v>
      </c>
      <c r="D211">
        <f t="shared" si="30"/>
        <v>2.6883609224162313</v>
      </c>
      <c r="E211">
        <f t="shared" si="31"/>
        <v>-6.516190783822708</v>
      </c>
      <c r="F211">
        <f t="shared" si="32"/>
        <v>-1.3435280915550145</v>
      </c>
      <c r="G211">
        <f t="shared" si="33"/>
        <v>6.6881735401717588</v>
      </c>
      <c r="H211">
        <f t="shared" si="34"/>
        <v>-1.8746564021732141E-2</v>
      </c>
      <c r="I211">
        <f t="shared" si="35"/>
        <v>-1.7138568503482148E-2</v>
      </c>
    </row>
    <row r="212" spans="1:9" x14ac:dyDescent="0.75">
      <c r="A212">
        <f t="shared" ref="A212:A226" si="36">A211+0.01</f>
        <v>1.9600000000000015</v>
      </c>
      <c r="B212">
        <f t="shared" ref="B212:B226" si="37">B211+0.01*C211</f>
        <v>12.47084497709259</v>
      </c>
      <c r="C212">
        <f t="shared" ref="C212:C226" si="38">C211+H211</f>
        <v>1.4882116212898711</v>
      </c>
      <c r="D212">
        <f t="shared" ref="D212:D226" si="39">D211+E211*0.01</f>
        <v>2.6231990145780042</v>
      </c>
      <c r="E212">
        <f t="shared" ref="E212:E226" si="40">E211+I211</f>
        <v>-6.5333293523261897</v>
      </c>
      <c r="F212">
        <f t="shared" ref="F212:F226" si="41">ATAN(E212/C212)</f>
        <v>-1.34683016559713</v>
      </c>
      <c r="G212">
        <f t="shared" ref="G212:G226" si="42">SQRT(C212^2+E212^2)</f>
        <v>6.7006840140174626</v>
      </c>
      <c r="H212">
        <f t="shared" ref="H212:H226" si="43">-0.372*0.5*(G212^2)*COS(F212)*0.01</f>
        <v>-1.8547986625668814E-2</v>
      </c>
      <c r="I212">
        <f t="shared" ref="I212:I226" si="44">(-0.372*0.5*(G212^2)*SIN(F212)-9.82)*0.01</f>
        <v>-1.6773337478035711E-2</v>
      </c>
    </row>
    <row r="213" spans="1:9" x14ac:dyDescent="0.75">
      <c r="A213">
        <f t="shared" si="36"/>
        <v>1.9700000000000015</v>
      </c>
      <c r="B213">
        <f t="shared" si="37"/>
        <v>12.485727093305488</v>
      </c>
      <c r="C213">
        <f t="shared" si="38"/>
        <v>1.4696636346642022</v>
      </c>
      <c r="D213">
        <f t="shared" si="39"/>
        <v>2.5578657210547422</v>
      </c>
      <c r="E213">
        <f t="shared" si="40"/>
        <v>-6.5501026898042252</v>
      </c>
      <c r="F213">
        <f t="shared" si="41"/>
        <v>-1.3500791236903766</v>
      </c>
      <c r="G213">
        <f t="shared" si="42"/>
        <v>6.7129543753875565</v>
      </c>
      <c r="H213">
        <f t="shared" si="43"/>
        <v>-1.8350359963600685E-2</v>
      </c>
      <c r="I213">
        <f t="shared" si="44"/>
        <v>-1.6414794649988133E-2</v>
      </c>
    </row>
    <row r="214" spans="1:9" x14ac:dyDescent="0.75">
      <c r="A214">
        <f t="shared" si="36"/>
        <v>1.9800000000000015</v>
      </c>
      <c r="B214">
        <f t="shared" si="37"/>
        <v>12.50042372965213</v>
      </c>
      <c r="C214">
        <f t="shared" si="38"/>
        <v>1.4513132747006015</v>
      </c>
      <c r="D214">
        <f t="shared" si="39"/>
        <v>2.4923646941566999</v>
      </c>
      <c r="E214">
        <f t="shared" si="40"/>
        <v>-6.5665174844542129</v>
      </c>
      <c r="F214">
        <f t="shared" si="41"/>
        <v>-1.3532759936720793</v>
      </c>
      <c r="G214">
        <f t="shared" si="42"/>
        <v>6.7249878880905847</v>
      </c>
      <c r="H214">
        <f t="shared" si="43"/>
        <v>-1.8153719401187131E-2</v>
      </c>
      <c r="I214">
        <f t="shared" si="44"/>
        <v>-1.6062863977205293E-2</v>
      </c>
    </row>
    <row r="215" spans="1:9" x14ac:dyDescent="0.75">
      <c r="A215">
        <f t="shared" si="36"/>
        <v>1.9900000000000015</v>
      </c>
      <c r="B215">
        <f t="shared" si="37"/>
        <v>12.514936862399136</v>
      </c>
      <c r="C215">
        <f t="shared" si="38"/>
        <v>1.4331595552994143</v>
      </c>
      <c r="D215">
        <f t="shared" si="39"/>
        <v>2.4266995193121579</v>
      </c>
      <c r="E215">
        <f t="shared" si="40"/>
        <v>-6.582580348431418</v>
      </c>
      <c r="F215">
        <f t="shared" si="41"/>
        <v>-1.3564217783659618</v>
      </c>
      <c r="G215">
        <f t="shared" si="42"/>
        <v>6.7367878365361564</v>
      </c>
      <c r="H215">
        <f t="shared" si="43"/>
        <v>-1.7958098859519381E-2</v>
      </c>
      <c r="I215">
        <f t="shared" si="44"/>
        <v>-1.5717468162737447E-2</v>
      </c>
    </row>
    <row r="216" spans="1:9" x14ac:dyDescent="0.75">
      <c r="A216">
        <f t="shared" si="36"/>
        <v>2.0000000000000013</v>
      </c>
      <c r="B216">
        <f t="shared" si="37"/>
        <v>12.52926845795213</v>
      </c>
      <c r="C216">
        <f t="shared" si="38"/>
        <v>1.4152014564398949</v>
      </c>
      <c r="D216">
        <f t="shared" si="39"/>
        <v>2.3608737158278439</v>
      </c>
      <c r="E216">
        <f t="shared" si="40"/>
        <v>-6.5982978165941555</v>
      </c>
      <c r="F216">
        <f t="shared" si="41"/>
        <v>-1.3595174563017709</v>
      </c>
      <c r="G216">
        <f t="shared" si="42"/>
        <v>6.7483575215589164</v>
      </c>
      <c r="H216">
        <f t="shared" si="43"/>
        <v>-1.776353083114237E-2</v>
      </c>
      <c r="I216">
        <f t="shared" si="44"/>
        <v>-1.5378528777815958E-2</v>
      </c>
    </row>
    <row r="217" spans="1:9" x14ac:dyDescent="0.75">
      <c r="A217">
        <f t="shared" si="36"/>
        <v>2.0100000000000011</v>
      </c>
      <c r="B217">
        <f t="shared" si="37"/>
        <v>12.543420472516528</v>
      </c>
      <c r="C217">
        <f t="shared" si="38"/>
        <v>1.3974379256087526</v>
      </c>
      <c r="D217">
        <f t="shared" si="39"/>
        <v>2.2948907376619023</v>
      </c>
      <c r="E217">
        <f t="shared" si="40"/>
        <v>-6.6136763453719718</v>
      </c>
      <c r="F217">
        <f t="shared" si="41"/>
        <v>-1.3625639824137306</v>
      </c>
      <c r="G217">
        <f t="shared" si="42"/>
        <v>6.7597002564657007</v>
      </c>
      <c r="H217">
        <f t="shared" si="43"/>
        <v>-1.757004639768623E-2</v>
      </c>
      <c r="I217">
        <f t="shared" si="44"/>
        <v>-1.5045966380334761E-2</v>
      </c>
    </row>
    <row r="218" spans="1:9" x14ac:dyDescent="0.75">
      <c r="A218">
        <f t="shared" si="36"/>
        <v>2.0200000000000009</v>
      </c>
      <c r="B218">
        <f t="shared" si="37"/>
        <v>12.557394851772615</v>
      </c>
      <c r="C218">
        <f t="shared" si="38"/>
        <v>1.3798678792110664</v>
      </c>
      <c r="D218">
        <f t="shared" si="39"/>
        <v>2.2287539742081828</v>
      </c>
      <c r="E218">
        <f t="shared" si="40"/>
        <v>-6.6287223117523064</v>
      </c>
      <c r="F218">
        <f t="shared" si="41"/>
        <v>-1.3655622887182892</v>
      </c>
      <c r="G218">
        <f t="shared" si="42"/>
        <v>6.7708193632972726</v>
      </c>
      <c r="H218">
        <f t="shared" si="43"/>
        <v>-1.7377675248958863E-2</v>
      </c>
      <c r="I218">
        <f t="shared" si="44"/>
        <v>-1.4719700628860277E-2</v>
      </c>
    </row>
    <row r="219" spans="1:9" x14ac:dyDescent="0.75">
      <c r="A219">
        <f t="shared" si="36"/>
        <v>2.0300000000000007</v>
      </c>
      <c r="B219">
        <f t="shared" si="37"/>
        <v>12.571193530564726</v>
      </c>
      <c r="C219">
        <f t="shared" si="38"/>
        <v>1.3624902039621074</v>
      </c>
      <c r="D219">
        <f t="shared" si="39"/>
        <v>2.1624667510906597</v>
      </c>
      <c r="E219">
        <f t="shared" si="40"/>
        <v>-6.6434420123811666</v>
      </c>
      <c r="F219">
        <f t="shared" si="41"/>
        <v>-1.368513284971641</v>
      </c>
      <c r="G219">
        <f t="shared" si="42"/>
        <v>6.7817181692963207</v>
      </c>
      <c r="H219">
        <f t="shared" si="43"/>
        <v>-1.7186445703358429E-2</v>
      </c>
      <c r="I219">
        <f t="shared" si="44"/>
        <v>-1.4399650392220718E-2</v>
      </c>
    </row>
    <row r="220" spans="1:9" x14ac:dyDescent="0.75">
      <c r="A220">
        <f t="shared" si="36"/>
        <v>2.0400000000000005</v>
      </c>
      <c r="B220">
        <f t="shared" si="37"/>
        <v>12.584818432604347</v>
      </c>
      <c r="C220">
        <f t="shared" si="38"/>
        <v>1.345303758258749</v>
      </c>
      <c r="D220">
        <f t="shared" si="39"/>
        <v>2.0960323309668478</v>
      </c>
      <c r="E220">
        <f t="shared" si="40"/>
        <v>-6.6578416627733876</v>
      </c>
      <c r="F220">
        <f t="shared" si="41"/>
        <v>-1.371417859307505</v>
      </c>
      <c r="G220">
        <f t="shared" si="42"/>
        <v>6.7924000035735688</v>
      </c>
      <c r="H220">
        <f t="shared" si="43"/>
        <v>-1.6996384729471927E-2</v>
      </c>
      <c r="I220">
        <f t="shared" si="44"/>
        <v>-1.4085733854733568E-2</v>
      </c>
    </row>
    <row r="221" spans="1:9" x14ac:dyDescent="0.75">
      <c r="A221">
        <f t="shared" si="36"/>
        <v>2.0500000000000003</v>
      </c>
      <c r="B221">
        <f t="shared" si="37"/>
        <v>12.598271470186935</v>
      </c>
      <c r="C221">
        <f t="shared" si="38"/>
        <v>1.3283073735292772</v>
      </c>
      <c r="D221">
        <f t="shared" si="39"/>
        <v>2.0294539143391139</v>
      </c>
      <c r="E221">
        <f t="shared" si="40"/>
        <v>-6.6719273966281216</v>
      </c>
      <c r="F221">
        <f t="shared" si="41"/>
        <v>-1.3742768788556443</v>
      </c>
      <c r="G221">
        <f t="shared" si="42"/>
        <v>6.8028681939641569</v>
      </c>
      <c r="H221">
        <f t="shared" si="43"/>
        <v>-1.6807517968734118E-2</v>
      </c>
      <c r="I221">
        <f t="shared" si="44"/>
        <v>-1.3777868617135276E-2</v>
      </c>
    </row>
    <row r="222" spans="1:9" x14ac:dyDescent="0.75">
      <c r="A222">
        <f t="shared" si="36"/>
        <v>2.06</v>
      </c>
      <c r="B222">
        <f t="shared" si="37"/>
        <v>12.611554543922228</v>
      </c>
      <c r="C222">
        <f t="shared" si="38"/>
        <v>1.311499855560543</v>
      </c>
      <c r="D222">
        <f t="shared" si="39"/>
        <v>1.9627346403728327</v>
      </c>
      <c r="E222">
        <f t="shared" si="40"/>
        <v>-6.6857052652452573</v>
      </c>
      <c r="F222">
        <f t="shared" si="41"/>
        <v>-1.3770911903416214</v>
      </c>
      <c r="G222">
        <f t="shared" si="42"/>
        <v>6.8131260640665881</v>
      </c>
      <c r="H222">
        <f t="shared" si="43"/>
        <v>-1.6619869759026733E-2</v>
      </c>
      <c r="I222">
        <f t="shared" si="44"/>
        <v>-1.3475971793283997E-2</v>
      </c>
    </row>
    <row r="223" spans="1:9" x14ac:dyDescent="0.75">
      <c r="A223">
        <f t="shared" si="36"/>
        <v>2.0699999999999998</v>
      </c>
      <c r="B223">
        <f t="shared" si="37"/>
        <v>12.624669542477834</v>
      </c>
      <c r="C223">
        <f t="shared" si="38"/>
        <v>1.2948799858015163</v>
      </c>
      <c r="D223">
        <f t="shared" si="39"/>
        <v>1.8958775877203802</v>
      </c>
      <c r="E223">
        <f t="shared" si="40"/>
        <v>-6.6991812370385411</v>
      </c>
      <c r="F223">
        <f t="shared" si="41"/>
        <v>-1.3798616206682719</v>
      </c>
      <c r="G223">
        <f t="shared" si="42"/>
        <v>6.8231769304568504</v>
      </c>
      <c r="H223">
        <f t="shared" si="43"/>
        <v>-1.6433463159106022E-2</v>
      </c>
      <c r="I223">
        <f t="shared" si="44"/>
        <v>-1.317996010271001E-2</v>
      </c>
    </row>
    <row r="224" spans="1:9" x14ac:dyDescent="0.75">
      <c r="A224">
        <f t="shared" si="36"/>
        <v>2.0799999999999996</v>
      </c>
      <c r="B224">
        <f t="shared" si="37"/>
        <v>12.63761834233585</v>
      </c>
      <c r="C224">
        <f t="shared" si="38"/>
        <v>1.2784465226424102</v>
      </c>
      <c r="D224">
        <f t="shared" si="39"/>
        <v>1.8288857753499947</v>
      </c>
      <c r="E224">
        <f t="shared" si="40"/>
        <v>-6.7123611971412513</v>
      </c>
      <c r="F224">
        <f t="shared" si="41"/>
        <v>-1.3825889774793854</v>
      </c>
      <c r="G224">
        <f t="shared" si="42"/>
        <v>6.8330241000704808</v>
      </c>
      <c r="H224">
        <f t="shared" si="43"/>
        <v>-1.624831997375242E-2</v>
      </c>
      <c r="I224">
        <f t="shared" si="44"/>
        <v>-1.2889749959093954E-2</v>
      </c>
    </row>
    <row r="225" spans="1:9" x14ac:dyDescent="0.75">
      <c r="A225">
        <f t="shared" si="36"/>
        <v>2.0899999999999994</v>
      </c>
      <c r="B225">
        <f t="shared" si="37"/>
        <v>12.650402807562275</v>
      </c>
      <c r="C225">
        <f t="shared" si="38"/>
        <v>1.2621982026686578</v>
      </c>
      <c r="D225">
        <f t="shared" si="39"/>
        <v>1.7617621633785823</v>
      </c>
      <c r="E225">
        <f t="shared" si="40"/>
        <v>-6.7252509471003457</v>
      </c>
      <c r="F225">
        <f t="shared" si="41"/>
        <v>-1.3852740497060803</v>
      </c>
      <c r="G225">
        <f t="shared" si="42"/>
        <v>6.8426708677455821</v>
      </c>
      <c r="H225">
        <f t="shared" si="43"/>
        <v>-1.6064460779542288E-2</v>
      </c>
      <c r="I225">
        <f t="shared" si="44"/>
        <v>-1.2605257554756442E-2</v>
      </c>
    </row>
    <row r="226" spans="1:9" x14ac:dyDescent="0.75">
      <c r="A226">
        <f t="shared" si="36"/>
        <v>2.0999999999999992</v>
      </c>
      <c r="B226">
        <f t="shared" si="37"/>
        <v>12.663024789588961</v>
      </c>
      <c r="C226">
        <f t="shared" si="38"/>
        <v>1.2461337418891154</v>
      </c>
      <c r="D226">
        <f t="shared" si="39"/>
        <v>1.6945096539075788</v>
      </c>
      <c r="E226">
        <f t="shared" si="40"/>
        <v>-6.7378562046551025</v>
      </c>
      <c r="F226">
        <f t="shared" si="41"/>
        <v>-1.3879176080963458</v>
      </c>
      <c r="G226">
        <f t="shared" si="42"/>
        <v>6.8521205139200401</v>
      </c>
      <c r="H226">
        <f t="shared" si="43"/>
        <v>-1.588190495114861E-2</v>
      </c>
      <c r="I226">
        <f t="shared" si="44"/>
        <v>-1.2326398941245209E-2</v>
      </c>
    </row>
    <row r="227" spans="1:9" x14ac:dyDescent="0.75">
      <c r="A227">
        <f>A226+0.01</f>
        <v>2.109999999999999</v>
      </c>
      <c r="B227">
        <f>B226+0.01*C226</f>
        <v>12.675486127007852</v>
      </c>
      <c r="C227">
        <f>C226+H226</f>
        <v>1.2302518369379667</v>
      </c>
      <c r="D227">
        <f>D226+E226*0.01</f>
        <v>1.6271310918610278</v>
      </c>
      <c r="E227">
        <f>E226+I226</f>
        <v>-6.7501826035963477</v>
      </c>
      <c r="F227">
        <f>ATAN(E227/C227)</f>
        <v>-1.3905204057282319</v>
      </c>
      <c r="G227">
        <f>SQRT(C227^2+E227^2)</f>
        <v>6.8613763024763488</v>
      </c>
      <c r="H227">
        <f>-0.372*0.5*(G227^2)*COS(F227)*0.01</f>
        <v>-1.5700670688082136E-2</v>
      </c>
      <c r="I227">
        <f>(-0.372*0.5*(G227^2)*SIN(F227)-9.82)*0.01</f>
        <v>-1.2053090106110425E-2</v>
      </c>
    </row>
    <row r="228" spans="1:9" x14ac:dyDescent="0.75">
      <c r="A228">
        <f t="shared" ref="A228:A250" si="45">A227+0.01</f>
        <v>2.1199999999999988</v>
      </c>
      <c r="B228">
        <f t="shared" ref="B228:B250" si="46">B227+0.01*C227</f>
        <v>12.687788645377232</v>
      </c>
      <c r="C228">
        <f t="shared" ref="C228:C250" si="47">C227+H227</f>
        <v>1.2145511662498845</v>
      </c>
      <c r="D228">
        <f t="shared" ref="D228:D250" si="48">D227+E227*0.01</f>
        <v>1.5596292658250643</v>
      </c>
      <c r="E228">
        <f t="shared" ref="E228:E250" si="49">E227+I227</f>
        <v>-6.7622356937024577</v>
      </c>
      <c r="F228">
        <f t="shared" ref="F228:F250" si="50">ATAN(E228/C228)</f>
        <v>-1.3930831785071496</v>
      </c>
      <c r="G228">
        <f t="shared" ref="G228:G250" si="51">SQRT(C228^2+E228^2)</f>
        <v>6.8704414787277326</v>
      </c>
      <c r="H228">
        <f t="shared" ref="H228:H250" si="52">-0.372*0.5*(G228^2)*COS(F228)*0.01</f>
        <v>-1.552077504179105E-2</v>
      </c>
      <c r="I228">
        <f t="shared" ref="I228:I250" si="53">(-0.372*0.5*(G228^2)*SIN(F228)-9.82)*0.01</f>
        <v>-1.1785247045959384E-2</v>
      </c>
    </row>
    <row r="229" spans="1:9" x14ac:dyDescent="0.75">
      <c r="A229">
        <f t="shared" si="45"/>
        <v>2.1299999999999986</v>
      </c>
      <c r="B229">
        <f t="shared" si="46"/>
        <v>12.699934157039731</v>
      </c>
      <c r="C229">
        <f t="shared" si="47"/>
        <v>1.1990303912080935</v>
      </c>
      <c r="D229">
        <f t="shared" si="48"/>
        <v>1.4920069088880397</v>
      </c>
      <c r="E229">
        <f t="shared" si="49"/>
        <v>-6.7740209407484171</v>
      </c>
      <c r="F229">
        <f t="shared" si="50"/>
        <v>-1.3956066456477474</v>
      </c>
      <c r="G229">
        <f t="shared" si="51"/>
        <v>6.8793192675393904</v>
      </c>
      <c r="H229">
        <f t="shared" si="52"/>
        <v>-1.5342233943041817E-2</v>
      </c>
      <c r="I229">
        <f t="shared" si="53"/>
        <v>-1.1522785835885046E-2</v>
      </c>
    </row>
    <row r="230" spans="1:9" x14ac:dyDescent="0.75">
      <c r="A230">
        <f t="shared" si="45"/>
        <v>2.1399999999999983</v>
      </c>
      <c r="B230">
        <f t="shared" si="46"/>
        <v>12.711924460951812</v>
      </c>
      <c r="C230">
        <f t="shared" si="47"/>
        <v>1.1836881572650517</v>
      </c>
      <c r="D230">
        <f t="shared" si="48"/>
        <v>1.4242666994805555</v>
      </c>
      <c r="E230">
        <f t="shared" si="49"/>
        <v>-6.7855437265843017</v>
      </c>
      <c r="F230">
        <f t="shared" si="50"/>
        <v>-1.3980915101408118</v>
      </c>
      <c r="G230">
        <f t="shared" si="51"/>
        <v>6.8880128715789368</v>
      </c>
      <c r="H230">
        <f t="shared" si="52"/>
        <v>-1.5165062229509642E-2</v>
      </c>
      <c r="I230">
        <f t="shared" si="53"/>
        <v>-1.1265622695363664E-2</v>
      </c>
    </row>
    <row r="231" spans="1:9" x14ac:dyDescent="0.75">
      <c r="A231">
        <f t="shared" si="45"/>
        <v>2.1499999999999981</v>
      </c>
      <c r="B231">
        <f t="shared" si="46"/>
        <v>12.723761342524462</v>
      </c>
      <c r="C231">
        <f t="shared" si="47"/>
        <v>1.1685230950355421</v>
      </c>
      <c r="D231">
        <f t="shared" si="48"/>
        <v>1.3564112622147124</v>
      </c>
      <c r="E231">
        <f t="shared" si="49"/>
        <v>-6.7968093492796653</v>
      </c>
      <c r="F231">
        <f t="shared" si="50"/>
        <v>-1.4005384592056427</v>
      </c>
      <c r="G231">
        <f t="shared" si="51"/>
        <v>6.8965254696902925</v>
      </c>
      <c r="H231">
        <f t="shared" si="52"/>
        <v>-1.4989273673511135E-2</v>
      </c>
      <c r="I231">
        <f t="shared" si="53"/>
        <v>-1.1013674050718443E-2</v>
      </c>
    </row>
    <row r="232" spans="1:9" x14ac:dyDescent="0.75">
      <c r="A232">
        <f t="shared" si="45"/>
        <v>2.1599999999999979</v>
      </c>
      <c r="B232">
        <f t="shared" si="46"/>
        <v>12.735446573474817</v>
      </c>
      <c r="C232">
        <f t="shared" si="47"/>
        <v>1.153533821362031</v>
      </c>
      <c r="D232">
        <f t="shared" si="48"/>
        <v>1.2884431687219158</v>
      </c>
      <c r="E232">
        <f t="shared" si="49"/>
        <v>-6.8078230233303838</v>
      </c>
      <c r="F232">
        <f t="shared" si="50"/>
        <v>-1.4029481647283351</v>
      </c>
      <c r="G232">
        <f t="shared" si="51"/>
        <v>6.9048602153854892</v>
      </c>
      <c r="H232">
        <f t="shared" si="52"/>
        <v>-1.4814881009817165E-2</v>
      </c>
      <c r="I232">
        <f t="shared" si="53"/>
        <v>-1.0766856594246442E-2</v>
      </c>
    </row>
    <row r="233" spans="1:9" x14ac:dyDescent="0.75">
      <c r="A233">
        <f t="shared" si="45"/>
        <v>2.1699999999999977</v>
      </c>
      <c r="B233">
        <f t="shared" si="46"/>
        <v>12.746981911688438</v>
      </c>
      <c r="C233">
        <f t="shared" si="47"/>
        <v>1.1387189403522138</v>
      </c>
      <c r="D233">
        <f t="shared" si="48"/>
        <v>1.2203649384886119</v>
      </c>
      <c r="E233">
        <f t="shared" si="49"/>
        <v>-6.8185898799246303</v>
      </c>
      <c r="F233">
        <f t="shared" si="50"/>
        <v>-1.4053212836863989</v>
      </c>
      <c r="G233">
        <f t="shared" si="51"/>
        <v>6.9130202354490073</v>
      </c>
      <c r="H233">
        <f t="shared" si="52"/>
        <v>-1.4641895963487656E-2</v>
      </c>
      <c r="I233">
        <f t="shared" si="53"/>
        <v>-1.0525087340106971E-2</v>
      </c>
    </row>
    <row r="234" spans="1:9" x14ac:dyDescent="0.75">
      <c r="A234">
        <f t="shared" si="45"/>
        <v>2.1799999999999975</v>
      </c>
      <c r="B234">
        <f t="shared" si="46"/>
        <v>12.75836910109196</v>
      </c>
      <c r="C234">
        <f t="shared" si="47"/>
        <v>1.124077044388726</v>
      </c>
      <c r="D234">
        <f t="shared" si="48"/>
        <v>1.1521790396893656</v>
      </c>
      <c r="E234">
        <f t="shared" si="49"/>
        <v>-6.8291149672647373</v>
      </c>
      <c r="F234">
        <f t="shared" si="50"/>
        <v>-1.4076584585601311</v>
      </c>
      <c r="G234">
        <f t="shared" si="51"/>
        <v>6.9210086286495089</v>
      </c>
      <c r="H234">
        <f t="shared" si="52"/>
        <v>-1.447032927767505E-2</v>
      </c>
      <c r="I234">
        <f t="shared" si="53"/>
        <v>-1.0288283677069502E-2</v>
      </c>
    </row>
    <row r="235" spans="1:9" x14ac:dyDescent="0.75">
      <c r="A235">
        <f t="shared" si="45"/>
        <v>2.1899999999999973</v>
      </c>
      <c r="B235">
        <f t="shared" si="46"/>
        <v>12.769609871535847</v>
      </c>
      <c r="C235">
        <f t="shared" si="47"/>
        <v>1.1096067151110509</v>
      </c>
      <c r="D235">
        <f t="shared" si="48"/>
        <v>1.0838878900167184</v>
      </c>
      <c r="E235">
        <f t="shared" si="49"/>
        <v>-6.8394032509418068</v>
      </c>
      <c r="F235">
        <f t="shared" si="50"/>
        <v>-1.409960317731153</v>
      </c>
      <c r="G235">
        <f t="shared" si="51"/>
        <v>6.9288284645539386</v>
      </c>
      <c r="H235">
        <f t="shared" si="52"/>
        <v>-1.4300190741346258E-2</v>
      </c>
      <c r="I235">
        <f t="shared" si="53"/>
        <v>-1.0056363418219708E-2</v>
      </c>
    </row>
    <row r="236" spans="1:9" x14ac:dyDescent="0.75">
      <c r="A236">
        <f t="shared" si="45"/>
        <v>2.1999999999999971</v>
      </c>
      <c r="B236">
        <f t="shared" si="46"/>
        <v>12.780705938686957</v>
      </c>
      <c r="C236">
        <f t="shared" si="47"/>
        <v>1.0953065243697047</v>
      </c>
      <c r="D236">
        <f t="shared" si="48"/>
        <v>1.0154938575073003</v>
      </c>
      <c r="E236">
        <f t="shared" si="49"/>
        <v>-6.8494596143600264</v>
      </c>
      <c r="F236">
        <f t="shared" si="50"/>
        <v>-1.4122274758685087</v>
      </c>
      <c r="G236">
        <f t="shared" si="51"/>
        <v>6.936482782439227</v>
      </c>
      <c r="H236">
        <f t="shared" si="52"/>
        <v>-1.4131489216877893E-2</v>
      </c>
      <c r="I236">
        <f t="shared" si="53"/>
        <v>-9.8292448477206844E-3</v>
      </c>
    </row>
    <row r="237" spans="1:9" x14ac:dyDescent="0.75">
      <c r="A237">
        <f t="shared" si="45"/>
        <v>2.2099999999999969</v>
      </c>
      <c r="B237">
        <f t="shared" si="46"/>
        <v>12.791659003930654</v>
      </c>
      <c r="C237">
        <f t="shared" si="47"/>
        <v>1.0811750351528269</v>
      </c>
      <c r="D237">
        <f t="shared" si="48"/>
        <v>0.94699926136369994</v>
      </c>
      <c r="E237">
        <f t="shared" si="49"/>
        <v>-6.859288859207747</v>
      </c>
      <c r="F237">
        <f t="shared" si="50"/>
        <v>-1.4144605343027152</v>
      </c>
      <c r="G237">
        <f t="shared" si="51"/>
        <v>6.943974590296917</v>
      </c>
      <c r="H237">
        <f t="shared" si="52"/>
        <v>-1.3964232667482174E-2</v>
      </c>
      <c r="I237">
        <f t="shared" si="53"/>
        <v>-9.6068467647276983E-3</v>
      </c>
    </row>
    <row r="238" spans="1:9" x14ac:dyDescent="0.75">
      <c r="A238">
        <f t="shared" si="45"/>
        <v>2.2199999999999966</v>
      </c>
      <c r="B238">
        <f t="shared" si="46"/>
        <v>12.802470754282183</v>
      </c>
      <c r="C238">
        <f t="shared" si="47"/>
        <v>1.0672108024853446</v>
      </c>
      <c r="D238">
        <f t="shared" si="48"/>
        <v>0.87840637277162248</v>
      </c>
      <c r="E238">
        <f t="shared" si="49"/>
        <v>-6.8688957059724745</v>
      </c>
      <c r="F238">
        <f t="shared" si="50"/>
        <v>-1.4166600813881436</v>
      </c>
      <c r="G238">
        <f t="shared" si="51"/>
        <v>6.9513068639262725</v>
      </c>
      <c r="H238">
        <f t="shared" si="52"/>
        <v>-1.3798428184425121E-2</v>
      </c>
      <c r="I238">
        <f t="shared" si="53"/>
        <v>-9.3890885245525094E-3</v>
      </c>
    </row>
    <row r="239" spans="1:9" x14ac:dyDescent="0.75">
      <c r="A239">
        <f t="shared" si="45"/>
        <v>2.2299999999999964</v>
      </c>
      <c r="B239">
        <f t="shared" si="46"/>
        <v>12.813142862307036</v>
      </c>
      <c r="C239">
        <f t="shared" si="47"/>
        <v>1.0534123743009194</v>
      </c>
      <c r="D239">
        <f t="shared" si="48"/>
        <v>0.8097174157118977</v>
      </c>
      <c r="E239">
        <f t="shared" si="49"/>
        <v>-6.8782847944970271</v>
      </c>
      <c r="F239">
        <f t="shared" si="50"/>
        <v>-1.4188266928541016</v>
      </c>
      <c r="G239">
        <f t="shared" si="51"/>
        <v>6.9584825461115667</v>
      </c>
      <c r="H239">
        <f t="shared" si="52"/>
        <v>-1.363408201400146E-2</v>
      </c>
      <c r="I239">
        <f t="shared" si="53"/>
        <v>-9.1758900771726111E-3</v>
      </c>
    </row>
    <row r="240" spans="1:9" x14ac:dyDescent="0.75">
      <c r="A240">
        <f t="shared" si="45"/>
        <v>2.2399999999999962</v>
      </c>
      <c r="B240">
        <f t="shared" si="46"/>
        <v>12.823676986050044</v>
      </c>
      <c r="C240">
        <f t="shared" si="47"/>
        <v>1.0397782922869179</v>
      </c>
      <c r="D240">
        <f t="shared" si="48"/>
        <v>0.74093456776692745</v>
      </c>
      <c r="E240">
        <f t="shared" si="49"/>
        <v>-6.8874606845741999</v>
      </c>
      <c r="F240">
        <f t="shared" si="50"/>
        <v>-1.4209609321449754</v>
      </c>
      <c r="G240">
        <f t="shared" si="51"/>
        <v>6.9655045458793872</v>
      </c>
      <c r="H240">
        <f t="shared" si="52"/>
        <v>-1.3471199584234097E-2</v>
      </c>
      <c r="I240">
        <f t="shared" si="53"/>
        <v>-8.967172003181095E-3</v>
      </c>
    </row>
    <row r="241" spans="1:9" x14ac:dyDescent="0.75">
      <c r="A241">
        <f t="shared" si="45"/>
        <v>2.249999999999996</v>
      </c>
      <c r="B241">
        <f t="shared" si="46"/>
        <v>12.834074768972913</v>
      </c>
      <c r="C241">
        <f t="shared" si="47"/>
        <v>1.0263070927026838</v>
      </c>
      <c r="D241">
        <f t="shared" si="48"/>
        <v>0.67205996092118547</v>
      </c>
      <c r="E241">
        <f t="shared" si="49"/>
        <v>-6.8964278565773807</v>
      </c>
      <c r="F241">
        <f t="shared" si="50"/>
        <v>-1.4230633507497839</v>
      </c>
      <c r="G241">
        <f t="shared" si="51"/>
        <v>6.9723757378319995</v>
      </c>
      <c r="H241">
        <f t="shared" si="52"/>
        <v>-1.3309785531268672E-2</v>
      </c>
      <c r="I241">
        <f t="shared" si="53"/>
        <v>-8.7628555472694988E-3</v>
      </c>
    </row>
    <row r="242" spans="1:9" x14ac:dyDescent="0.75">
      <c r="A242">
        <f t="shared" si="45"/>
        <v>2.2599999999999958</v>
      </c>
      <c r="B242">
        <f t="shared" si="46"/>
        <v>12.844337839899939</v>
      </c>
      <c r="C242">
        <f t="shared" si="47"/>
        <v>1.0129973071714151</v>
      </c>
      <c r="D242">
        <f t="shared" si="48"/>
        <v>0.60309568235541167</v>
      </c>
      <c r="E242">
        <f t="shared" si="49"/>
        <v>-6.9051907121246501</v>
      </c>
      <c r="F242">
        <f t="shared" si="50"/>
        <v>-1.4251344885214812</v>
      </c>
      <c r="G242">
        <f t="shared" si="51"/>
        <v>6.9790989615529222</v>
      </c>
      <c r="H242">
        <f t="shared" si="52"/>
        <v>-1.3149843725436837E-2</v>
      </c>
      <c r="I242">
        <f t="shared" si="53"/>
        <v>-8.5628626493359054E-3</v>
      </c>
    </row>
    <row r="243" spans="1:9" x14ac:dyDescent="0.75">
      <c r="A243">
        <f t="shared" si="45"/>
        <v>2.2699999999999956</v>
      </c>
      <c r="B243">
        <f t="shared" si="46"/>
        <v>12.854467812971654</v>
      </c>
      <c r="C243">
        <f t="shared" si="47"/>
        <v>0.9998474634459783</v>
      </c>
      <c r="D243">
        <f t="shared" si="48"/>
        <v>0.53404377523416513</v>
      </c>
      <c r="E243">
        <f t="shared" si="49"/>
        <v>-6.9137535747739856</v>
      </c>
      <c r="F243">
        <f t="shared" si="50"/>
        <v>-1.4271748739863424</v>
      </c>
      <c r="G243">
        <f t="shared" si="51"/>
        <v>6.9856770210810222</v>
      </c>
      <c r="H243">
        <f t="shared" si="52"/>
        <v>-1.2991377296964139E-2</v>
      </c>
      <c r="I243">
        <f t="shared" si="53"/>
        <v>-8.3671159733093598E-3</v>
      </c>
    </row>
    <row r="244" spans="1:9" x14ac:dyDescent="0.75">
      <c r="A244">
        <f t="shared" si="45"/>
        <v>2.2799999999999954</v>
      </c>
      <c r="B244">
        <f t="shared" si="46"/>
        <v>12.864466287606113</v>
      </c>
      <c r="C244">
        <f t="shared" si="47"/>
        <v>0.98685608614901421</v>
      </c>
      <c r="D244">
        <f t="shared" si="48"/>
        <v>0.46490623948642529</v>
      </c>
      <c r="E244">
        <f t="shared" si="49"/>
        <v>-6.9221206907472945</v>
      </c>
      <c r="F244">
        <f t="shared" si="50"/>
        <v>-1.4291850246437505</v>
      </c>
      <c r="G244">
        <f t="shared" si="51"/>
        <v>6.9921126844496113</v>
      </c>
      <c r="H244">
        <f t="shared" si="52"/>
        <v>-1.2834388661301202E-2</v>
      </c>
      <c r="I244">
        <f t="shared" si="53"/>
        <v>-8.1755389337786078E-3</v>
      </c>
    </row>
    <row r="245" spans="1:9" x14ac:dyDescent="0.75">
      <c r="A245">
        <f t="shared" si="45"/>
        <v>2.2899999999999952</v>
      </c>
      <c r="B245">
        <f t="shared" si="46"/>
        <v>12.874334848467603</v>
      </c>
      <c r="C245">
        <f t="shared" si="47"/>
        <v>0.97402169748771306</v>
      </c>
      <c r="D245">
        <f t="shared" si="48"/>
        <v>0.39568503257895232</v>
      </c>
      <c r="E245">
        <f t="shared" si="49"/>
        <v>-6.9302962296810735</v>
      </c>
      <c r="F245">
        <f t="shared" si="50"/>
        <v>-1.4311654472566977</v>
      </c>
      <c r="G245">
        <f t="shared" si="51"/>
        <v>6.9984086832871188</v>
      </c>
      <c r="H245">
        <f t="shared" si="52"/>
        <v>-1.2678879544059008E-2</v>
      </c>
      <c r="I245">
        <f t="shared" si="53"/>
        <v>-7.988055720513287E-3</v>
      </c>
    </row>
    <row r="246" spans="1:9" x14ac:dyDescent="0.75">
      <c r="A246">
        <f t="shared" si="45"/>
        <v>2.2999999999999949</v>
      </c>
      <c r="B246">
        <f t="shared" si="46"/>
        <v>12.884075065442481</v>
      </c>
      <c r="C246">
        <f t="shared" si="47"/>
        <v>0.96134281794365406</v>
      </c>
      <c r="D246">
        <f t="shared" si="48"/>
        <v>0.32638207028214161</v>
      </c>
      <c r="E246">
        <f t="shared" si="49"/>
        <v>-6.9382842854015871</v>
      </c>
      <c r="F246">
        <f t="shared" si="50"/>
        <v>-1.4331166381333029</v>
      </c>
      <c r="G246">
        <f t="shared" si="51"/>
        <v>7.0045677124760859</v>
      </c>
      <c r="H246">
        <f t="shared" si="52"/>
        <v>-1.2524851005531355E-2</v>
      </c>
      <c r="I246">
        <f t="shared" si="53"/>
        <v>-7.8045913209622243E-3</v>
      </c>
    </row>
    <row r="247" spans="1:9" x14ac:dyDescent="0.75">
      <c r="A247">
        <f t="shared" si="45"/>
        <v>2.3099999999999947</v>
      </c>
      <c r="B247">
        <f t="shared" si="46"/>
        <v>12.893688493621918</v>
      </c>
      <c r="C247">
        <f t="shared" si="47"/>
        <v>0.9488179669381227</v>
      </c>
      <c r="D247">
        <f t="shared" si="48"/>
        <v>0.25699922742812575</v>
      </c>
      <c r="E247">
        <f t="shared" si="49"/>
        <v>-6.9460888767225493</v>
      </c>
      <c r="F247">
        <f t="shared" si="50"/>
        <v>-1.4350390833996389</v>
      </c>
      <c r="G247">
        <f t="shared" si="51"/>
        <v>7.0105924298673443</v>
      </c>
      <c r="H247">
        <f t="shared" si="52"/>
        <v>-1.2372303464789661E-2</v>
      </c>
      <c r="I247">
        <f t="shared" si="53"/>
        <v>-7.6250715408134441E-3</v>
      </c>
    </row>
    <row r="248" spans="1:9" x14ac:dyDescent="0.75">
      <c r="A248">
        <f t="shared" si="45"/>
        <v>2.3199999999999945</v>
      </c>
      <c r="B248">
        <f t="shared" si="46"/>
        <v>12.903176673291298</v>
      </c>
      <c r="C248">
        <f t="shared" si="47"/>
        <v>0.93644566347333302</v>
      </c>
      <c r="D248">
        <f t="shared" si="48"/>
        <v>0.18753833866090025</v>
      </c>
      <c r="E248">
        <f t="shared" si="49"/>
        <v>-6.9537139482633625</v>
      </c>
      <c r="F248">
        <f t="shared" si="50"/>
        <v>-1.4369332592641524</v>
      </c>
      <c r="G248">
        <f t="shared" si="51"/>
        <v>7.016485456046385</v>
      </c>
      <c r="H248">
        <f t="shared" si="52"/>
        <v>-1.2221236723337334E-2</v>
      </c>
      <c r="I248">
        <f t="shared" si="53"/>
        <v>-7.4494230226960136E-3</v>
      </c>
    </row>
    <row r="249" spans="1:9" x14ac:dyDescent="0.75">
      <c r="A249">
        <f t="shared" si="45"/>
        <v>2.3299999999999943</v>
      </c>
      <c r="B249">
        <f t="shared" si="46"/>
        <v>12.912541129926032</v>
      </c>
      <c r="C249">
        <f t="shared" si="47"/>
        <v>0.92422442674999572</v>
      </c>
      <c r="D249">
        <f t="shared" si="48"/>
        <v>0.11800119917826662</v>
      </c>
      <c r="E249">
        <f t="shared" si="49"/>
        <v>-6.9611633712860588</v>
      </c>
      <c r="F249">
        <f t="shared" si="50"/>
        <v>-1.4387996322739551</v>
      </c>
      <c r="G249">
        <f t="shared" si="51"/>
        <v>7.0222493741490011</v>
      </c>
      <c r="H249">
        <f t="shared" si="52"/>
        <v>-1.2071649988312188E-2</v>
      </c>
      <c r="I249">
        <f t="shared" si="53"/>
        <v>-7.2775732631058078E-3</v>
      </c>
    </row>
    <row r="250" spans="1:9" x14ac:dyDescent="0.75">
      <c r="A250">
        <f t="shared" si="45"/>
        <v>2.3399999999999941</v>
      </c>
      <c r="B250">
        <f t="shared" si="46"/>
        <v>12.921783374193531</v>
      </c>
      <c r="C250">
        <f t="shared" si="47"/>
        <v>0.91215277676168349</v>
      </c>
      <c r="D250">
        <f t="shared" si="48"/>
        <v>4.8389565465406029E-2</v>
      </c>
      <c r="E250">
        <f t="shared" si="49"/>
        <v>-6.9684409445491644</v>
      </c>
      <c r="F250">
        <f t="shared" si="50"/>
        <v>-1.4406386595632501</v>
      </c>
      <c r="G250">
        <f t="shared" si="51"/>
        <v>7.0278867297234733</v>
      </c>
      <c r="H250">
        <f t="shared" si="52"/>
        <v>-1.1923541895227967E-2</v>
      </c>
      <c r="I250">
        <f t="shared" si="53"/>
        <v>-7.1094506276306825E-3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75" x14ac:dyDescent="0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</dc:creator>
  <cp:lastModifiedBy>Bjørn</cp:lastModifiedBy>
  <dcterms:created xsi:type="dcterms:W3CDTF">2015-10-13T12:07:12Z</dcterms:created>
  <dcterms:modified xsi:type="dcterms:W3CDTF">2019-05-13T09:49:50Z</dcterms:modified>
</cp:coreProperties>
</file>