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gældsannuitet-amortisationsplan" sheetId="1" r:id="rId1"/>
  </sheets>
  <definedNames>
    <definedName name="g">'gældsannuitet-amortisationsplan'!$B$2</definedName>
    <definedName name="n">'gældsannuitet-amortisationsplan'!$B$4</definedName>
    <definedName name="rentefod">'gældsannuitet-amortisationsplan'!$B$3</definedName>
  </definedNames>
  <calcPr fullCalcOnLoad="1"/>
</workbook>
</file>

<file path=xl/sharedStrings.xml><?xml version="1.0" encoding="utf-8"?>
<sst xmlns="http://schemas.openxmlformats.org/spreadsheetml/2006/main" count="10" uniqueCount="8">
  <si>
    <t>hovedstol</t>
  </si>
  <si>
    <t>rente</t>
  </si>
  <si>
    <t>antal terminer</t>
  </si>
  <si>
    <t>ydelse</t>
  </si>
  <si>
    <t>nr. på termin</t>
  </si>
  <si>
    <t>gæld</t>
  </si>
  <si>
    <t>afdrag</t>
  </si>
  <si>
    <t>slut gæld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</si>
</sst>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&quot;kr&quot;\ #,##0;&quot;kr&quot;\ &quot;-&quot;#,##0"/>
    <numFmt numFmtId="185" formatCode="&quot;kr&quot;\ #,##0;[Red]&quot;kr&quot;\ &quot;-&quot;#,##0"/>
    <numFmt numFmtId="186" formatCode="&quot;kr&quot;\ #,##0.00;&quot;kr&quot;\ &quot;-&quot;#,##0.00"/>
    <numFmt numFmtId="187" formatCode="&quot;kr&quot;\ #,##0.00;[Red]&quot;kr&quot;\ &quot;-&quot;#,##0.00"/>
    <numFmt numFmtId="188" formatCode="_(&quot;kr&quot;\ * #,##0_);_(&quot;kr&quot;\ * \(#,##0\);_(&quot;kr&quot;\ * &quot;-&quot;_);_(@_)"/>
    <numFmt numFmtId="189" formatCode="_(&quot;kr&quot;\ * #,##0.00_);_(&quot;kr&quot;\ * \(#,##0.00\);_(&quot;kr&quot;\ * &quot;-&quot;??_);_(@_)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Helv"/>
      <family val="0"/>
    </font>
    <font>
      <u val="single"/>
      <sz val="10"/>
      <color indexed="20"/>
      <name val="Helv"/>
      <family val="0"/>
    </font>
    <font>
      <sz val="14"/>
      <color indexed="8"/>
      <name val="Helv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Helv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Helv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9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35"/>
          <c:w val="0.85175"/>
          <c:h val="0.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'gældsannuitet-amortisationsplan'!$C$13</c:f>
              <c:strCache>
                <c:ptCount val="1"/>
                <c:pt idx="0">
                  <c:v>rente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'gældsannuitet-amortisationsplan'!$C$14:$C$73</c:f>
              <c:numCache/>
            </c:numRef>
          </c:val>
        </c:ser>
        <c:ser>
          <c:idx val="1"/>
          <c:order val="1"/>
          <c:tx>
            <c:strRef>
              <c:f>'gældsannuitet-amortisationsplan'!$D$13</c:f>
              <c:strCache>
                <c:ptCount val="1"/>
                <c:pt idx="0">
                  <c:v>afdrag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'gældsannuitet-amortisationsplan'!$D$14:$D$73</c:f>
              <c:numCache/>
            </c:numRef>
          </c:val>
        </c:ser>
        <c:overlap val="100"/>
        <c:gapWidth val="50"/>
        <c:axId val="63314361"/>
        <c:axId val="32958338"/>
      </c:barChart>
      <c:catAx>
        <c:axId val="6331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antal terminer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338"/>
        <c:crosses val="autoZero"/>
        <c:auto val="0"/>
        <c:lblOffset val="100"/>
        <c:tickLblSkip val="3"/>
        <c:noMultiLvlLbl val="0"/>
      </c:catAx>
      <c:valAx>
        <c:axId val="329583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3255"/>
          <c:w val="0.1042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123825</xdr:rowOff>
    </xdr:from>
    <xdr:to>
      <xdr:col>5</xdr:col>
      <xdr:colOff>57150</xdr:colOff>
      <xdr:row>10</xdr:row>
      <xdr:rowOff>133350</xdr:rowOff>
    </xdr:to>
    <xdr:sp>
      <xdr:nvSpPr>
        <xdr:cNvPr id="1" name="Tekst 1"/>
        <xdr:cNvSpPr>
          <a:spLocks/>
        </xdr:cNvSpPr>
      </xdr:nvSpPr>
      <xdr:spPr>
        <a:xfrm>
          <a:off x="895350" y="1257300"/>
          <a:ext cx="2514600" cy="495300"/>
        </a:xfrm>
        <a:prstGeom prst="roundRect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amortisationsplan</a:t>
          </a:r>
        </a:p>
      </xdr:txBody>
    </xdr:sp>
    <xdr:clientData/>
  </xdr:twoCellAnchor>
  <xdr:twoCellAnchor>
    <xdr:from>
      <xdr:col>7</xdr:col>
      <xdr:colOff>9525</xdr:colOff>
      <xdr:row>13</xdr:row>
      <xdr:rowOff>19050</xdr:rowOff>
    </xdr:from>
    <xdr:to>
      <xdr:col>16</xdr:col>
      <xdr:colOff>0</xdr:colOff>
      <xdr:row>31</xdr:row>
      <xdr:rowOff>28575</xdr:rowOff>
    </xdr:to>
    <xdr:graphicFrame>
      <xdr:nvGraphicFramePr>
        <xdr:cNvPr id="2" name="Diagram 5"/>
        <xdr:cNvGraphicFramePr/>
      </xdr:nvGraphicFramePr>
      <xdr:xfrm>
        <a:off x="4581525" y="2124075"/>
        <a:ext cx="54768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3.421875" style="0" customWidth="1"/>
    <col min="2" max="2" width="9.421875" style="0" customWidth="1"/>
  </cols>
  <sheetData>
    <row r="2" spans="1:2" ht="12.75">
      <c r="A2" t="s">
        <v>0</v>
      </c>
      <c r="B2" s="3">
        <v>12.7</v>
      </c>
    </row>
    <row r="3" spans="1:2" ht="12.75">
      <c r="A3" t="s">
        <v>1</v>
      </c>
      <c r="B3" s="6">
        <v>0.1</v>
      </c>
    </row>
    <row r="4" spans="1:2" ht="12.75">
      <c r="A4" t="s">
        <v>2</v>
      </c>
      <c r="B4" s="7">
        <v>30</v>
      </c>
    </row>
    <row r="5" spans="1:2" ht="12.75">
      <c r="A5" t="s">
        <v>3</v>
      </c>
      <c r="B5" s="1">
        <f>PMT(B3,B4,-B2,0,0)</f>
        <v>1.3472064528084509</v>
      </c>
    </row>
    <row r="13" spans="1:6" ht="12.75">
      <c r="A13" s="4" t="s">
        <v>4</v>
      </c>
      <c r="B13" s="5" t="s">
        <v>5</v>
      </c>
      <c r="C13" s="5" t="s">
        <v>1</v>
      </c>
      <c r="D13" s="5" t="s">
        <v>6</v>
      </c>
      <c r="E13" s="5" t="s">
        <v>3</v>
      </c>
      <c r="F13" s="4" t="s">
        <v>7</v>
      </c>
    </row>
    <row r="14" spans="1:6" ht="12.75">
      <c r="A14" s="5">
        <v>1</v>
      </c>
      <c r="B14" s="2">
        <f>B2</f>
        <v>12.7</v>
      </c>
      <c r="C14" s="2">
        <f>IF(B14&gt;0,B14*$B$3,"")</f>
        <v>1.27</v>
      </c>
      <c r="D14" s="2">
        <f>E14-C14</f>
        <v>0.07720645280845084</v>
      </c>
      <c r="E14" s="2">
        <f>IF(B14+C14&gt;$B$5,$B$5,B14+C14)</f>
        <v>1.3472064528084509</v>
      </c>
      <c r="F14" s="2">
        <f>B14-D14</f>
        <v>12.622793547191549</v>
      </c>
    </row>
    <row r="15" spans="1:6" ht="12.75">
      <c r="A15" s="5">
        <f aca="true" t="shared" si="0" ref="A15:A46">IF(A14="","",IF(n-A14&gt;0,A14+1,""))</f>
        <v>2</v>
      </c>
      <c r="B15" s="2">
        <f aca="true" t="shared" si="1" ref="B15:B46">IF(A15="","",F14)</f>
        <v>12.622793547191549</v>
      </c>
      <c r="C15" s="2">
        <f aca="true" t="shared" si="2" ref="C15:C46">IF(A15="","",B15*$B$3)</f>
        <v>1.2622793547191549</v>
      </c>
      <c r="D15" s="2">
        <f aca="true" t="shared" si="3" ref="D15:D46">IF(A15="","",E15-C15)</f>
        <v>0.084927098089296</v>
      </c>
      <c r="E15" s="2">
        <f aca="true" t="shared" si="4" ref="E15:E46">IF(A15="","",$B$5)</f>
        <v>1.3472064528084509</v>
      </c>
      <c r="F15" s="2">
        <f aca="true" t="shared" si="5" ref="F15:F46">IF(A15="","",B15-D15)</f>
        <v>12.537866449102253</v>
      </c>
    </row>
    <row r="16" spans="1:6" ht="12.75">
      <c r="A16" s="5">
        <f t="shared" si="0"/>
        <v>3</v>
      </c>
      <c r="B16" s="2">
        <f t="shared" si="1"/>
        <v>12.537866449102253</v>
      </c>
      <c r="C16" s="2">
        <f t="shared" si="2"/>
        <v>1.2537866449102255</v>
      </c>
      <c r="D16" s="2">
        <f t="shared" si="3"/>
        <v>0.09341980789822535</v>
      </c>
      <c r="E16" s="2">
        <f t="shared" si="4"/>
        <v>1.3472064528084509</v>
      </c>
      <c r="F16" s="2">
        <f t="shared" si="5"/>
        <v>12.444446641204028</v>
      </c>
    </row>
    <row r="17" spans="1:6" ht="12.75">
      <c r="A17" s="5">
        <f t="shared" si="0"/>
        <v>4</v>
      </c>
      <c r="B17" s="2">
        <f t="shared" si="1"/>
        <v>12.444446641204028</v>
      </c>
      <c r="C17" s="2">
        <f t="shared" si="2"/>
        <v>1.2444446641204028</v>
      </c>
      <c r="D17" s="2">
        <f t="shared" si="3"/>
        <v>0.10276178868804808</v>
      </c>
      <c r="E17" s="2">
        <f t="shared" si="4"/>
        <v>1.3472064528084509</v>
      </c>
      <c r="F17" s="2">
        <f t="shared" si="5"/>
        <v>12.34168485251598</v>
      </c>
    </row>
    <row r="18" spans="1:6" ht="12.75">
      <c r="A18" s="5">
        <f t="shared" si="0"/>
        <v>5</v>
      </c>
      <c r="B18" s="2">
        <f t="shared" si="1"/>
        <v>12.34168485251598</v>
      </c>
      <c r="C18" s="2">
        <f t="shared" si="2"/>
        <v>1.2341684852515982</v>
      </c>
      <c r="D18" s="2">
        <f t="shared" si="3"/>
        <v>0.11303796755685269</v>
      </c>
      <c r="E18" s="2">
        <f t="shared" si="4"/>
        <v>1.3472064528084509</v>
      </c>
      <c r="F18" s="2">
        <f t="shared" si="5"/>
        <v>12.228646884959128</v>
      </c>
    </row>
    <row r="19" spans="1:6" ht="12.75">
      <c r="A19" s="5">
        <f t="shared" si="0"/>
        <v>6</v>
      </c>
      <c r="B19" s="2">
        <f t="shared" si="1"/>
        <v>12.228646884959128</v>
      </c>
      <c r="C19" s="2">
        <f t="shared" si="2"/>
        <v>1.222864688495913</v>
      </c>
      <c r="D19" s="2">
        <f t="shared" si="3"/>
        <v>0.12434176431253796</v>
      </c>
      <c r="E19" s="2">
        <f t="shared" si="4"/>
        <v>1.3472064528084509</v>
      </c>
      <c r="F19" s="2">
        <f t="shared" si="5"/>
        <v>12.10430512064659</v>
      </c>
    </row>
    <row r="20" spans="1:6" ht="12.75">
      <c r="A20" s="5">
        <f t="shared" si="0"/>
        <v>7</v>
      </c>
      <c r="B20" s="2">
        <f t="shared" si="1"/>
        <v>12.10430512064659</v>
      </c>
      <c r="C20" s="2">
        <f t="shared" si="2"/>
        <v>1.210430512064659</v>
      </c>
      <c r="D20" s="2">
        <f t="shared" si="3"/>
        <v>0.13677594074379185</v>
      </c>
      <c r="E20" s="2">
        <f t="shared" si="4"/>
        <v>1.3472064528084509</v>
      </c>
      <c r="F20" s="2">
        <f t="shared" si="5"/>
        <v>11.967529179902797</v>
      </c>
    </row>
    <row r="21" spans="1:6" ht="12.75">
      <c r="A21" s="5">
        <f t="shared" si="0"/>
        <v>8</v>
      </c>
      <c r="B21" s="2">
        <f t="shared" si="1"/>
        <v>11.967529179902797</v>
      </c>
      <c r="C21" s="2">
        <f t="shared" si="2"/>
        <v>1.1967529179902798</v>
      </c>
      <c r="D21" s="2">
        <f t="shared" si="3"/>
        <v>0.15045353481817103</v>
      </c>
      <c r="E21" s="2">
        <f t="shared" si="4"/>
        <v>1.3472064528084509</v>
      </c>
      <c r="F21" s="2">
        <f t="shared" si="5"/>
        <v>11.817075645084627</v>
      </c>
    </row>
    <row r="22" spans="1:6" ht="12.75">
      <c r="A22" s="5">
        <f t="shared" si="0"/>
        <v>9</v>
      </c>
      <c r="B22" s="2">
        <f t="shared" si="1"/>
        <v>11.817075645084627</v>
      </c>
      <c r="C22" s="2">
        <f t="shared" si="2"/>
        <v>1.1817075645084627</v>
      </c>
      <c r="D22" s="2">
        <f t="shared" si="3"/>
        <v>0.16549888829998816</v>
      </c>
      <c r="E22" s="2">
        <f t="shared" si="4"/>
        <v>1.3472064528084509</v>
      </c>
      <c r="F22" s="2">
        <f t="shared" si="5"/>
        <v>11.651576756784639</v>
      </c>
    </row>
    <row r="23" spans="1:6" ht="12.75">
      <c r="A23" s="5">
        <f t="shared" si="0"/>
        <v>10</v>
      </c>
      <c r="B23" s="2">
        <f t="shared" si="1"/>
        <v>11.651576756784639</v>
      </c>
      <c r="C23" s="2">
        <f t="shared" si="2"/>
        <v>1.1651576756784638</v>
      </c>
      <c r="D23" s="2">
        <f t="shared" si="3"/>
        <v>0.18204877712998702</v>
      </c>
      <c r="E23" s="2">
        <f t="shared" si="4"/>
        <v>1.3472064528084509</v>
      </c>
      <c r="F23" s="2">
        <f t="shared" si="5"/>
        <v>11.469527979654652</v>
      </c>
    </row>
    <row r="24" spans="1:6" ht="12.75">
      <c r="A24" s="5">
        <f t="shared" si="0"/>
        <v>11</v>
      </c>
      <c r="B24" s="2">
        <f t="shared" si="1"/>
        <v>11.469527979654652</v>
      </c>
      <c r="C24" s="2">
        <f t="shared" si="2"/>
        <v>1.1469527979654652</v>
      </c>
      <c r="D24" s="2">
        <f t="shared" si="3"/>
        <v>0.20025365484298563</v>
      </c>
      <c r="E24" s="2">
        <f t="shared" si="4"/>
        <v>1.3472064528084509</v>
      </c>
      <c r="F24" s="2">
        <f t="shared" si="5"/>
        <v>11.269274324811667</v>
      </c>
    </row>
    <row r="25" spans="1:6" ht="12.75">
      <c r="A25" s="5">
        <f t="shared" si="0"/>
        <v>12</v>
      </c>
      <c r="B25" s="2">
        <f t="shared" si="1"/>
        <v>11.269274324811667</v>
      </c>
      <c r="C25" s="2">
        <f t="shared" si="2"/>
        <v>1.1269274324811667</v>
      </c>
      <c r="D25" s="2">
        <f t="shared" si="3"/>
        <v>0.2202790203272842</v>
      </c>
      <c r="E25" s="2">
        <f t="shared" si="4"/>
        <v>1.3472064528084509</v>
      </c>
      <c r="F25" s="2">
        <f t="shared" si="5"/>
        <v>11.048995304484382</v>
      </c>
    </row>
    <row r="26" spans="1:6" ht="12.75">
      <c r="A26" s="5">
        <f t="shared" si="0"/>
        <v>13</v>
      </c>
      <c r="B26" s="2">
        <f t="shared" si="1"/>
        <v>11.048995304484382</v>
      </c>
      <c r="C26" s="2">
        <f t="shared" si="2"/>
        <v>1.1048995304484384</v>
      </c>
      <c r="D26" s="2">
        <f t="shared" si="3"/>
        <v>0.2423069223600125</v>
      </c>
      <c r="E26" s="2">
        <f t="shared" si="4"/>
        <v>1.3472064528084509</v>
      </c>
      <c r="F26" s="2">
        <f t="shared" si="5"/>
        <v>10.80668838212437</v>
      </c>
    </row>
    <row r="27" spans="1:6" ht="12.75">
      <c r="A27" s="5">
        <f t="shared" si="0"/>
        <v>14</v>
      </c>
      <c r="B27" s="2">
        <f t="shared" si="1"/>
        <v>10.80668838212437</v>
      </c>
      <c r="C27" s="2">
        <f t="shared" si="2"/>
        <v>1.0806688382124372</v>
      </c>
      <c r="D27" s="2">
        <f t="shared" si="3"/>
        <v>0.26653761459601366</v>
      </c>
      <c r="E27" s="2">
        <f t="shared" si="4"/>
        <v>1.3472064528084509</v>
      </c>
      <c r="F27" s="2">
        <f t="shared" si="5"/>
        <v>10.540150767528356</v>
      </c>
    </row>
    <row r="28" spans="1:6" ht="12.75">
      <c r="A28" s="5">
        <f t="shared" si="0"/>
        <v>15</v>
      </c>
      <c r="B28" s="2">
        <f t="shared" si="1"/>
        <v>10.540150767528356</v>
      </c>
      <c r="C28" s="2">
        <f t="shared" si="2"/>
        <v>1.0540150767528356</v>
      </c>
      <c r="D28" s="2">
        <f t="shared" si="3"/>
        <v>0.2931913760556153</v>
      </c>
      <c r="E28" s="2">
        <f t="shared" si="4"/>
        <v>1.3472064528084509</v>
      </c>
      <c r="F28" s="2">
        <f t="shared" si="5"/>
        <v>10.24695939147274</v>
      </c>
    </row>
    <row r="29" spans="1:6" ht="12.75">
      <c r="A29" s="5">
        <f t="shared" si="0"/>
        <v>16</v>
      </c>
      <c r="B29" s="2">
        <f t="shared" si="1"/>
        <v>10.24695939147274</v>
      </c>
      <c r="C29" s="2">
        <f t="shared" si="2"/>
        <v>1.024695939147274</v>
      </c>
      <c r="D29" s="2">
        <f t="shared" si="3"/>
        <v>0.3225105136611768</v>
      </c>
      <c r="E29" s="2">
        <f t="shared" si="4"/>
        <v>1.3472064528084509</v>
      </c>
      <c r="F29" s="2">
        <f t="shared" si="5"/>
        <v>9.924448877811564</v>
      </c>
    </row>
    <row r="30" spans="1:6" ht="12.75">
      <c r="A30" s="5">
        <f t="shared" si="0"/>
        <v>17</v>
      </c>
      <c r="B30" s="2">
        <f t="shared" si="1"/>
        <v>9.924448877811564</v>
      </c>
      <c r="C30" s="2">
        <f t="shared" si="2"/>
        <v>0.9924448877811565</v>
      </c>
      <c r="D30" s="2">
        <f t="shared" si="3"/>
        <v>0.3547615650272944</v>
      </c>
      <c r="E30" s="2">
        <f t="shared" si="4"/>
        <v>1.3472064528084509</v>
      </c>
      <c r="F30" s="2">
        <f t="shared" si="5"/>
        <v>9.56968731278427</v>
      </c>
    </row>
    <row r="31" spans="1:6" ht="12.75">
      <c r="A31" s="5">
        <f t="shared" si="0"/>
        <v>18</v>
      </c>
      <c r="B31" s="2">
        <f t="shared" si="1"/>
        <v>9.56968731278427</v>
      </c>
      <c r="C31" s="2">
        <f t="shared" si="2"/>
        <v>0.956968731278427</v>
      </c>
      <c r="D31" s="2">
        <f t="shared" si="3"/>
        <v>0.3902377215300239</v>
      </c>
      <c r="E31" s="2">
        <f t="shared" si="4"/>
        <v>1.3472064528084509</v>
      </c>
      <c r="F31" s="2">
        <f t="shared" si="5"/>
        <v>9.179449591254246</v>
      </c>
    </row>
    <row r="32" spans="1:6" ht="12.75">
      <c r="A32" s="5">
        <f t="shared" si="0"/>
        <v>19</v>
      </c>
      <c r="B32" s="2">
        <f t="shared" si="1"/>
        <v>9.179449591254246</v>
      </c>
      <c r="C32" s="2">
        <f t="shared" si="2"/>
        <v>0.9179449591254246</v>
      </c>
      <c r="D32" s="2">
        <f t="shared" si="3"/>
        <v>0.42926149368302624</v>
      </c>
      <c r="E32" s="2">
        <f t="shared" si="4"/>
        <v>1.3472064528084509</v>
      </c>
      <c r="F32" s="2">
        <f t="shared" si="5"/>
        <v>8.75018809757122</v>
      </c>
    </row>
    <row r="33" spans="1:6" ht="12.75">
      <c r="A33" s="5">
        <f t="shared" si="0"/>
        <v>20</v>
      </c>
      <c r="B33" s="2">
        <f t="shared" si="1"/>
        <v>8.75018809757122</v>
      </c>
      <c r="C33" s="2">
        <f t="shared" si="2"/>
        <v>0.8750188097571221</v>
      </c>
      <c r="D33" s="2">
        <f t="shared" si="3"/>
        <v>0.47218764305132876</v>
      </c>
      <c r="E33" s="2">
        <f t="shared" si="4"/>
        <v>1.3472064528084509</v>
      </c>
      <c r="F33" s="2">
        <f t="shared" si="5"/>
        <v>8.27800045451989</v>
      </c>
    </row>
    <row r="34" spans="1:6" ht="12.75">
      <c r="A34" s="5">
        <f t="shared" si="0"/>
        <v>21</v>
      </c>
      <c r="B34" s="2">
        <f t="shared" si="1"/>
        <v>8.27800045451989</v>
      </c>
      <c r="C34" s="2">
        <f t="shared" si="2"/>
        <v>0.8278000454519892</v>
      </c>
      <c r="D34" s="2">
        <f t="shared" si="3"/>
        <v>0.5194064073564617</v>
      </c>
      <c r="E34" s="2">
        <f t="shared" si="4"/>
        <v>1.3472064528084509</v>
      </c>
      <c r="F34" s="2">
        <f t="shared" si="5"/>
        <v>7.758594047163429</v>
      </c>
    </row>
    <row r="35" spans="1:6" ht="12.75">
      <c r="A35" s="5">
        <f t="shared" si="0"/>
        <v>22</v>
      </c>
      <c r="B35" s="2">
        <f t="shared" si="1"/>
        <v>7.758594047163429</v>
      </c>
      <c r="C35" s="2">
        <f t="shared" si="2"/>
        <v>0.775859404716343</v>
      </c>
      <c r="D35" s="2">
        <f t="shared" si="3"/>
        <v>0.5713470480921079</v>
      </c>
      <c r="E35" s="2">
        <f t="shared" si="4"/>
        <v>1.3472064528084509</v>
      </c>
      <c r="F35" s="2">
        <f t="shared" si="5"/>
        <v>7.187246999071322</v>
      </c>
    </row>
    <row r="36" spans="1:6" ht="12.75">
      <c r="A36" s="5">
        <f t="shared" si="0"/>
        <v>23</v>
      </c>
      <c r="B36" s="2">
        <f t="shared" si="1"/>
        <v>7.187246999071322</v>
      </c>
      <c r="C36" s="2">
        <f t="shared" si="2"/>
        <v>0.7187246999071322</v>
      </c>
      <c r="D36" s="2">
        <f t="shared" si="3"/>
        <v>0.6284817529013187</v>
      </c>
      <c r="E36" s="2">
        <f t="shared" si="4"/>
        <v>1.3472064528084509</v>
      </c>
      <c r="F36" s="2">
        <f t="shared" si="5"/>
        <v>6.558765246170003</v>
      </c>
    </row>
    <row r="37" spans="1:6" ht="12.75">
      <c r="A37" s="5">
        <f t="shared" si="0"/>
        <v>24</v>
      </c>
      <c r="B37" s="2">
        <f t="shared" si="1"/>
        <v>6.558765246170003</v>
      </c>
      <c r="C37" s="2">
        <f t="shared" si="2"/>
        <v>0.6558765246170003</v>
      </c>
      <c r="D37" s="2">
        <f t="shared" si="3"/>
        <v>0.6913299281914506</v>
      </c>
      <c r="E37" s="2">
        <f t="shared" si="4"/>
        <v>1.3472064528084509</v>
      </c>
      <c r="F37" s="2">
        <f t="shared" si="5"/>
        <v>5.867435317978552</v>
      </c>
    </row>
    <row r="38" spans="1:6" ht="12.75">
      <c r="A38" s="5">
        <f t="shared" si="0"/>
        <v>25</v>
      </c>
      <c r="B38" s="2">
        <f t="shared" si="1"/>
        <v>5.867435317978552</v>
      </c>
      <c r="C38" s="2">
        <f t="shared" si="2"/>
        <v>0.5867435317978552</v>
      </c>
      <c r="D38" s="2">
        <f t="shared" si="3"/>
        <v>0.7604629210105956</v>
      </c>
      <c r="E38" s="2">
        <f t="shared" si="4"/>
        <v>1.3472064528084509</v>
      </c>
      <c r="F38" s="2">
        <f t="shared" si="5"/>
        <v>5.106972396967957</v>
      </c>
    </row>
    <row r="39" spans="1:6" ht="12.75">
      <c r="A39" s="5">
        <f t="shared" si="0"/>
        <v>26</v>
      </c>
      <c r="B39" s="2">
        <f t="shared" si="1"/>
        <v>5.106972396967957</v>
      </c>
      <c r="C39" s="2">
        <f t="shared" si="2"/>
        <v>0.5106972396967957</v>
      </c>
      <c r="D39" s="2">
        <f t="shared" si="3"/>
        <v>0.8365092131116552</v>
      </c>
      <c r="E39" s="2">
        <f t="shared" si="4"/>
        <v>1.3472064528084509</v>
      </c>
      <c r="F39" s="2">
        <f t="shared" si="5"/>
        <v>4.270463183856302</v>
      </c>
    </row>
    <row r="40" spans="1:6" ht="12.75">
      <c r="A40" s="5">
        <f t="shared" si="0"/>
        <v>27</v>
      </c>
      <c r="B40" s="2">
        <f t="shared" si="1"/>
        <v>4.270463183856302</v>
      </c>
      <c r="C40" s="2">
        <f t="shared" si="2"/>
        <v>0.42704631838563023</v>
      </c>
      <c r="D40" s="2">
        <f t="shared" si="3"/>
        <v>0.9201601344228206</v>
      </c>
      <c r="E40" s="2">
        <f t="shared" si="4"/>
        <v>1.3472064528084509</v>
      </c>
      <c r="F40" s="2">
        <f t="shared" si="5"/>
        <v>3.3503030494334816</v>
      </c>
    </row>
    <row r="41" spans="1:6" ht="12.75">
      <c r="A41" s="5">
        <f t="shared" si="0"/>
        <v>28</v>
      </c>
      <c r="B41" s="2">
        <f t="shared" si="1"/>
        <v>3.3503030494334816</v>
      </c>
      <c r="C41" s="2">
        <f t="shared" si="2"/>
        <v>0.3350303049433482</v>
      </c>
      <c r="D41" s="2">
        <f t="shared" si="3"/>
        <v>1.0121761478651026</v>
      </c>
      <c r="E41" s="2">
        <f t="shared" si="4"/>
        <v>1.3472064528084509</v>
      </c>
      <c r="F41" s="2">
        <f t="shared" si="5"/>
        <v>2.338126901568379</v>
      </c>
    </row>
    <row r="42" spans="1:6" ht="12.75">
      <c r="A42" s="5">
        <f t="shared" si="0"/>
        <v>29</v>
      </c>
      <c r="B42" s="2">
        <f t="shared" si="1"/>
        <v>2.338126901568379</v>
      </c>
      <c r="C42" s="2">
        <f t="shared" si="2"/>
        <v>0.23381269015683792</v>
      </c>
      <c r="D42" s="2">
        <f t="shared" si="3"/>
        <v>1.1133937626516128</v>
      </c>
      <c r="E42" s="2">
        <f t="shared" si="4"/>
        <v>1.3472064528084509</v>
      </c>
      <c r="F42" s="2">
        <f t="shared" si="5"/>
        <v>1.2247331389167662</v>
      </c>
    </row>
    <row r="43" spans="1:6" ht="12.75">
      <c r="A43" s="5">
        <f t="shared" si="0"/>
        <v>30</v>
      </c>
      <c r="B43" s="2">
        <f t="shared" si="1"/>
        <v>1.2247331389167662</v>
      </c>
      <c r="C43" s="2">
        <f t="shared" si="2"/>
        <v>0.12247331389167662</v>
      </c>
      <c r="D43" s="2">
        <f t="shared" si="3"/>
        <v>1.2247331389167742</v>
      </c>
      <c r="E43" s="2">
        <f t="shared" si="4"/>
        <v>1.3472064528084509</v>
      </c>
      <c r="F43" s="2">
        <f t="shared" si="5"/>
        <v>-7.993605777301127E-15</v>
      </c>
    </row>
    <row r="44" spans="1:6" ht="12.75">
      <c r="A44" s="5">
        <f t="shared" si="0"/>
      </c>
      <c r="B44" s="2">
        <f t="shared" si="1"/>
      </c>
      <c r="C44" s="2">
        <f t="shared" si="2"/>
      </c>
      <c r="D44" s="2">
        <f t="shared" si="3"/>
      </c>
      <c r="E44" s="2">
        <f t="shared" si="4"/>
      </c>
      <c r="F44" s="2">
        <f t="shared" si="5"/>
      </c>
    </row>
    <row r="45" spans="1:6" ht="12.75">
      <c r="A45" s="5">
        <f t="shared" si="0"/>
      </c>
      <c r="B45" s="2">
        <f t="shared" si="1"/>
      </c>
      <c r="C45" s="2">
        <f t="shared" si="2"/>
      </c>
      <c r="D45" s="2">
        <f t="shared" si="3"/>
      </c>
      <c r="E45" s="2">
        <f t="shared" si="4"/>
      </c>
      <c r="F45" s="2">
        <f t="shared" si="5"/>
      </c>
    </row>
    <row r="46" spans="1:6" ht="12.75">
      <c r="A46" s="5">
        <f t="shared" si="0"/>
      </c>
      <c r="B46" s="2">
        <f t="shared" si="1"/>
      </c>
      <c r="C46" s="2">
        <f t="shared" si="2"/>
      </c>
      <c r="D46" s="2">
        <f t="shared" si="3"/>
      </c>
      <c r="E46" s="2">
        <f t="shared" si="4"/>
      </c>
      <c r="F46" s="2">
        <f t="shared" si="5"/>
      </c>
    </row>
    <row r="47" spans="1:6" ht="12.75">
      <c r="A47" s="5">
        <f aca="true" t="shared" si="6" ref="A47:A73">IF(A46="","",IF(n-A46&gt;0,A46+1,""))</f>
      </c>
      <c r="B47" s="2">
        <f aca="true" t="shared" si="7" ref="B47:B73">IF(A47="","",F46)</f>
      </c>
      <c r="C47" s="2">
        <f aca="true" t="shared" si="8" ref="C47:C73">IF(A47="","",B47*$B$3)</f>
      </c>
      <c r="D47" s="2">
        <f aca="true" t="shared" si="9" ref="D47:D73">IF(A47="","",E47-C47)</f>
      </c>
      <c r="E47" s="2">
        <f aca="true" t="shared" si="10" ref="E47:E73">IF(A47="","",$B$5)</f>
      </c>
      <c r="F47" s="2">
        <f aca="true" t="shared" si="11" ref="F47:F73">IF(A47="","",B47-D47)</f>
      </c>
    </row>
    <row r="48" spans="1:6" ht="12.75">
      <c r="A48" s="5">
        <f t="shared" si="6"/>
      </c>
      <c r="B48" s="2">
        <f t="shared" si="7"/>
      </c>
      <c r="C48" s="2">
        <f t="shared" si="8"/>
      </c>
      <c r="D48" s="2">
        <f t="shared" si="9"/>
      </c>
      <c r="E48" s="2">
        <f t="shared" si="10"/>
      </c>
      <c r="F48" s="2">
        <f t="shared" si="11"/>
      </c>
    </row>
    <row r="49" spans="1:6" ht="12.75">
      <c r="A49" s="5">
        <f t="shared" si="6"/>
      </c>
      <c r="B49" s="2">
        <f t="shared" si="7"/>
      </c>
      <c r="C49" s="2">
        <f t="shared" si="8"/>
      </c>
      <c r="D49" s="2">
        <f t="shared" si="9"/>
      </c>
      <c r="E49" s="2">
        <f t="shared" si="10"/>
      </c>
      <c r="F49" s="2">
        <f t="shared" si="11"/>
      </c>
    </row>
    <row r="50" spans="1:6" ht="12.75">
      <c r="A50" s="5">
        <f t="shared" si="6"/>
      </c>
      <c r="B50" s="2">
        <f t="shared" si="7"/>
      </c>
      <c r="C50" s="2">
        <f t="shared" si="8"/>
      </c>
      <c r="D50" s="2">
        <f t="shared" si="9"/>
      </c>
      <c r="E50" s="2">
        <f t="shared" si="10"/>
      </c>
      <c r="F50" s="2">
        <f t="shared" si="11"/>
      </c>
    </row>
    <row r="51" spans="1:6" ht="12.75">
      <c r="A51" s="5">
        <f t="shared" si="6"/>
      </c>
      <c r="B51" s="2">
        <f t="shared" si="7"/>
      </c>
      <c r="C51" s="2">
        <f t="shared" si="8"/>
      </c>
      <c r="D51" s="2">
        <f t="shared" si="9"/>
      </c>
      <c r="E51" s="2">
        <f t="shared" si="10"/>
      </c>
      <c r="F51" s="2">
        <f t="shared" si="11"/>
      </c>
    </row>
    <row r="52" spans="1:6" ht="12.75">
      <c r="A52" s="5">
        <f t="shared" si="6"/>
      </c>
      <c r="B52" s="2">
        <f t="shared" si="7"/>
      </c>
      <c r="C52" s="2">
        <f t="shared" si="8"/>
      </c>
      <c r="D52" s="2">
        <f t="shared" si="9"/>
      </c>
      <c r="E52" s="2">
        <f t="shared" si="10"/>
      </c>
      <c r="F52" s="2">
        <f t="shared" si="11"/>
      </c>
    </row>
    <row r="53" spans="1:6" ht="12.75">
      <c r="A53" s="5">
        <f t="shared" si="6"/>
      </c>
      <c r="B53" s="2">
        <f t="shared" si="7"/>
      </c>
      <c r="C53" s="2">
        <f t="shared" si="8"/>
      </c>
      <c r="D53" s="2">
        <f t="shared" si="9"/>
      </c>
      <c r="E53" s="2">
        <f t="shared" si="10"/>
      </c>
      <c r="F53" s="2">
        <f t="shared" si="11"/>
      </c>
    </row>
    <row r="54" spans="1:6" ht="12.75">
      <c r="A54" s="5">
        <f t="shared" si="6"/>
      </c>
      <c r="B54" s="2">
        <f t="shared" si="7"/>
      </c>
      <c r="C54" s="2">
        <f t="shared" si="8"/>
      </c>
      <c r="D54" s="2">
        <f t="shared" si="9"/>
      </c>
      <c r="E54" s="2">
        <f t="shared" si="10"/>
      </c>
      <c r="F54" s="2">
        <f t="shared" si="11"/>
      </c>
    </row>
    <row r="55" spans="1:6" ht="12.75">
      <c r="A55" s="5">
        <f t="shared" si="6"/>
      </c>
      <c r="B55" s="2">
        <f t="shared" si="7"/>
      </c>
      <c r="C55" s="2">
        <f t="shared" si="8"/>
      </c>
      <c r="D55" s="2">
        <f t="shared" si="9"/>
      </c>
      <c r="E55" s="2">
        <f t="shared" si="10"/>
      </c>
      <c r="F55" s="2">
        <f t="shared" si="11"/>
      </c>
    </row>
    <row r="56" spans="1:6" ht="12.75">
      <c r="A56" s="5">
        <f t="shared" si="6"/>
      </c>
      <c r="B56" s="2">
        <f t="shared" si="7"/>
      </c>
      <c r="C56" s="2">
        <f t="shared" si="8"/>
      </c>
      <c r="D56" s="2">
        <f t="shared" si="9"/>
      </c>
      <c r="E56" s="2">
        <f t="shared" si="10"/>
      </c>
      <c r="F56" s="2">
        <f t="shared" si="11"/>
      </c>
    </row>
    <row r="57" spans="1:6" ht="12.75">
      <c r="A57" s="5">
        <f t="shared" si="6"/>
      </c>
      <c r="B57" s="2">
        <f t="shared" si="7"/>
      </c>
      <c r="C57" s="2">
        <f t="shared" si="8"/>
      </c>
      <c r="D57" s="2">
        <f t="shared" si="9"/>
      </c>
      <c r="E57" s="2">
        <f t="shared" si="10"/>
      </c>
      <c r="F57" s="2">
        <f t="shared" si="11"/>
      </c>
    </row>
    <row r="58" spans="1:6" ht="12.75">
      <c r="A58" s="5">
        <f t="shared" si="6"/>
      </c>
      <c r="B58" s="2">
        <f t="shared" si="7"/>
      </c>
      <c r="C58" s="2">
        <f t="shared" si="8"/>
      </c>
      <c r="D58" s="2">
        <f t="shared" si="9"/>
      </c>
      <c r="E58" s="2">
        <f t="shared" si="10"/>
      </c>
      <c r="F58" s="2">
        <f t="shared" si="11"/>
      </c>
    </row>
    <row r="59" spans="1:6" ht="12.75">
      <c r="A59" s="5">
        <f t="shared" si="6"/>
      </c>
      <c r="B59" s="2">
        <f t="shared" si="7"/>
      </c>
      <c r="C59" s="2">
        <f t="shared" si="8"/>
      </c>
      <c r="D59" s="2">
        <f t="shared" si="9"/>
      </c>
      <c r="E59" s="2">
        <f t="shared" si="10"/>
      </c>
      <c r="F59" s="2">
        <f t="shared" si="11"/>
      </c>
    </row>
    <row r="60" spans="1:6" ht="12.75">
      <c r="A60" s="5">
        <f t="shared" si="6"/>
      </c>
      <c r="B60" s="2">
        <f t="shared" si="7"/>
      </c>
      <c r="C60" s="2">
        <f t="shared" si="8"/>
      </c>
      <c r="D60" s="2">
        <f t="shared" si="9"/>
      </c>
      <c r="E60" s="2">
        <f t="shared" si="10"/>
      </c>
      <c r="F60" s="2">
        <f t="shared" si="11"/>
      </c>
    </row>
    <row r="61" spans="1:6" ht="12.75">
      <c r="A61" s="5">
        <f t="shared" si="6"/>
      </c>
      <c r="B61" s="2">
        <f t="shared" si="7"/>
      </c>
      <c r="C61" s="2">
        <f t="shared" si="8"/>
      </c>
      <c r="D61" s="2">
        <f t="shared" si="9"/>
      </c>
      <c r="E61" s="2">
        <f t="shared" si="10"/>
      </c>
      <c r="F61" s="2">
        <f t="shared" si="11"/>
      </c>
    </row>
    <row r="62" spans="1:6" ht="12.75">
      <c r="A62" s="5">
        <f t="shared" si="6"/>
      </c>
      <c r="B62" s="2">
        <f t="shared" si="7"/>
      </c>
      <c r="C62" s="2">
        <f t="shared" si="8"/>
      </c>
      <c r="D62" s="2">
        <f t="shared" si="9"/>
      </c>
      <c r="E62" s="2">
        <f t="shared" si="10"/>
      </c>
      <c r="F62" s="2">
        <f t="shared" si="11"/>
      </c>
    </row>
    <row r="63" spans="1:6" ht="12.75">
      <c r="A63" s="5">
        <f t="shared" si="6"/>
      </c>
      <c r="B63" s="2">
        <f t="shared" si="7"/>
      </c>
      <c r="C63" s="2">
        <f t="shared" si="8"/>
      </c>
      <c r="D63" s="2">
        <f t="shared" si="9"/>
      </c>
      <c r="E63" s="2">
        <f t="shared" si="10"/>
      </c>
      <c r="F63" s="2">
        <f t="shared" si="11"/>
      </c>
    </row>
    <row r="64" spans="1:6" ht="12.75">
      <c r="A64" s="5">
        <f t="shared" si="6"/>
      </c>
      <c r="B64" s="2">
        <f t="shared" si="7"/>
      </c>
      <c r="C64" s="2">
        <f t="shared" si="8"/>
      </c>
      <c r="D64" s="2">
        <f t="shared" si="9"/>
      </c>
      <c r="E64" s="2">
        <f t="shared" si="10"/>
      </c>
      <c r="F64" s="2">
        <f t="shared" si="11"/>
      </c>
    </row>
    <row r="65" spans="1:6" ht="12.75">
      <c r="A65" s="5">
        <f t="shared" si="6"/>
      </c>
      <c r="B65" s="2">
        <f t="shared" si="7"/>
      </c>
      <c r="C65" s="2">
        <f t="shared" si="8"/>
      </c>
      <c r="D65" s="2">
        <f t="shared" si="9"/>
      </c>
      <c r="E65" s="2">
        <f t="shared" si="10"/>
      </c>
      <c r="F65" s="2">
        <f t="shared" si="11"/>
      </c>
    </row>
    <row r="66" spans="1:6" ht="12.75">
      <c r="A66" s="5">
        <f t="shared" si="6"/>
      </c>
      <c r="B66" s="2">
        <f t="shared" si="7"/>
      </c>
      <c r="C66" s="2">
        <f t="shared" si="8"/>
      </c>
      <c r="D66" s="2">
        <f t="shared" si="9"/>
      </c>
      <c r="E66" s="2">
        <f t="shared" si="10"/>
      </c>
      <c r="F66" s="2">
        <f t="shared" si="11"/>
      </c>
    </row>
    <row r="67" spans="1:6" ht="12.75">
      <c r="A67" s="5">
        <f t="shared" si="6"/>
      </c>
      <c r="B67" s="2">
        <f t="shared" si="7"/>
      </c>
      <c r="C67" s="2">
        <f t="shared" si="8"/>
      </c>
      <c r="D67" s="2">
        <f t="shared" si="9"/>
      </c>
      <c r="E67" s="2">
        <f t="shared" si="10"/>
      </c>
      <c r="F67" s="2">
        <f t="shared" si="11"/>
      </c>
    </row>
    <row r="68" spans="1:6" ht="12.75">
      <c r="A68" s="5">
        <f t="shared" si="6"/>
      </c>
      <c r="B68" s="2">
        <f t="shared" si="7"/>
      </c>
      <c r="C68" s="2">
        <f t="shared" si="8"/>
      </c>
      <c r="D68" s="2">
        <f t="shared" si="9"/>
      </c>
      <c r="E68" s="2">
        <f t="shared" si="10"/>
      </c>
      <c r="F68" s="2">
        <f t="shared" si="11"/>
      </c>
    </row>
    <row r="69" spans="1:6" ht="12.75">
      <c r="A69" s="5">
        <f t="shared" si="6"/>
      </c>
      <c r="B69" s="2">
        <f t="shared" si="7"/>
      </c>
      <c r="C69" s="2">
        <f t="shared" si="8"/>
      </c>
      <c r="D69" s="2">
        <f t="shared" si="9"/>
      </c>
      <c r="E69" s="2">
        <f t="shared" si="10"/>
      </c>
      <c r="F69" s="2">
        <f t="shared" si="11"/>
      </c>
    </row>
    <row r="70" spans="1:6" ht="12.75">
      <c r="A70" s="5">
        <f t="shared" si="6"/>
      </c>
      <c r="B70" s="2">
        <f t="shared" si="7"/>
      </c>
      <c r="C70" s="2">
        <f t="shared" si="8"/>
      </c>
      <c r="D70" s="2">
        <f t="shared" si="9"/>
      </c>
      <c r="E70" s="2">
        <f t="shared" si="10"/>
      </c>
      <c r="F70" s="2">
        <f t="shared" si="11"/>
      </c>
    </row>
    <row r="71" spans="1:6" ht="12.75">
      <c r="A71" s="5">
        <f t="shared" si="6"/>
      </c>
      <c r="B71" s="2">
        <f t="shared" si="7"/>
      </c>
      <c r="C71" s="2">
        <f t="shared" si="8"/>
      </c>
      <c r="D71" s="2">
        <f t="shared" si="9"/>
      </c>
      <c r="E71" s="2">
        <f t="shared" si="10"/>
      </c>
      <c r="F71" s="2">
        <f t="shared" si="11"/>
      </c>
    </row>
    <row r="72" spans="1:6" ht="12.75">
      <c r="A72" s="5">
        <f t="shared" si="6"/>
      </c>
      <c r="B72" s="2">
        <f t="shared" si="7"/>
      </c>
      <c r="C72" s="2">
        <f t="shared" si="8"/>
      </c>
      <c r="D72" s="2">
        <f t="shared" si="9"/>
      </c>
      <c r="E72" s="2">
        <f t="shared" si="10"/>
      </c>
      <c r="F72" s="2">
        <f t="shared" si="11"/>
      </c>
    </row>
    <row r="73" spans="1:6" ht="12.75">
      <c r="A73" s="5">
        <f t="shared" si="6"/>
      </c>
      <c r="B73" s="2">
        <f t="shared" si="7"/>
      </c>
      <c r="C73" s="2">
        <f t="shared" si="8"/>
      </c>
      <c r="D73" s="2">
        <f t="shared" si="9"/>
      </c>
      <c r="E73" s="2">
        <f t="shared" si="10"/>
      </c>
      <c r="F73" s="2">
        <f t="shared" si="11"/>
      </c>
    </row>
  </sheetData>
  <sheetProtection password="CC2B" sheet="1" objects="1"/>
  <printOptions gridLines="1"/>
  <pageMargins left="0.75" right="0.75" top="1" bottom="1" header="0" footer="0"/>
  <pageSetup horizontalDpi="300" verticalDpi="300" orientation="landscape" paperSize="9"/>
  <headerFooter alignWithMargins="0">
    <oddHeader>&amp;C&amp;F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Lyndrup</dc:creator>
  <cp:keywords/>
  <dc:description/>
  <cp:lastModifiedBy>Olav Lyndrup</cp:lastModifiedBy>
  <dcterms:created xsi:type="dcterms:W3CDTF">2017-06-01T15:55:07Z</dcterms:created>
  <dcterms:modified xsi:type="dcterms:W3CDTF">2017-06-01T15:55:08Z</dcterms:modified>
  <cp:category/>
  <cp:version/>
  <cp:contentType/>
  <cp:contentStatus/>
</cp:coreProperties>
</file>